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cceew2.sharepoint.com/sites/DCCEEW-DSaD/Shared Documents/Web Pubs/Water quality/Chlorine marine - Document Package/"/>
    </mc:Choice>
  </mc:AlternateContent>
  <xr:revisionPtr revIDLastSave="9" documentId="8_{EDADDCD6-498D-48BC-95CA-8D8E25800A16}" xr6:coauthVersionLast="47" xr6:coauthVersionMax="47" xr10:uidLastSave="{1DF2F878-9D32-4587-BA4B-1830CF5C1CA8}"/>
  <bookViews>
    <workbookView xWindow="3120" yWindow="3120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3" i="1" l="1"/>
  <c r="AU14" i="1"/>
  <c r="AU18" i="1"/>
  <c r="AU19" i="1"/>
  <c r="AU20" i="1"/>
  <c r="AU21" i="1"/>
  <c r="AU22" i="1"/>
  <c r="AU23" i="1"/>
  <c r="AU24" i="1"/>
  <c r="AU25" i="1"/>
  <c r="AU26" i="1"/>
  <c r="AU27" i="1"/>
  <c r="AU29" i="1"/>
  <c r="AU32" i="1"/>
  <c r="AU33" i="1"/>
  <c r="AU34" i="1"/>
  <c r="AU35" i="1"/>
  <c r="AU36" i="1"/>
  <c r="AU37" i="1"/>
  <c r="AU38" i="1"/>
  <c r="AU42" i="1"/>
  <c r="AU44" i="1"/>
  <c r="AU45" i="1"/>
  <c r="AU47" i="1"/>
  <c r="AU50" i="1"/>
  <c r="AU52" i="1"/>
  <c r="AU55" i="1"/>
  <c r="AU56" i="1"/>
  <c r="AU57" i="1"/>
  <c r="AU58" i="1"/>
  <c r="AU59" i="1"/>
</calcChain>
</file>

<file path=xl/sharedStrings.xml><?xml version="1.0" encoding="utf-8"?>
<sst xmlns="http://schemas.openxmlformats.org/spreadsheetml/2006/main" count="869" uniqueCount="254">
  <si>
    <t>Data Source ID</t>
  </si>
  <si>
    <t xml:space="preserve">Media Type </t>
  </si>
  <si>
    <t>Species Scientific Name</t>
  </si>
  <si>
    <t>Phylum</t>
  </si>
  <si>
    <t>Endpoint</t>
  </si>
  <si>
    <t>Acute/ Chronic</t>
  </si>
  <si>
    <t>Type of Organism (fish/amphibians/macroinvertebrates/microinvertebrates/macrophytes/macroalgae/microalgae)</t>
  </si>
  <si>
    <t>Hetero/ Phototroph</t>
  </si>
  <si>
    <t xml:space="preserve">Exposure Duration  </t>
  </si>
  <si>
    <t>Exposure Duration Units</t>
  </si>
  <si>
    <t>Life Stage</t>
  </si>
  <si>
    <t>Molecular Weight</t>
  </si>
  <si>
    <t>Start</t>
  </si>
  <si>
    <t>End</t>
  </si>
  <si>
    <t>EC50</t>
  </si>
  <si>
    <t>Chronic</t>
  </si>
  <si>
    <t>LC50</t>
  </si>
  <si>
    <t>Endpoint Measurement</t>
  </si>
  <si>
    <t>CONCENTRATION</t>
  </si>
  <si>
    <t>Concentration      (M)</t>
  </si>
  <si>
    <t>Concentration (ug/L)</t>
  </si>
  <si>
    <t>TEST CRITERIA</t>
  </si>
  <si>
    <t>ORGANISM CHARACTERISTICS</t>
  </si>
  <si>
    <t>Preferential selection (NEC/EC10/NOEC = y)</t>
  </si>
  <si>
    <r>
      <t>CONCENTRATION CONVERSIONS (</t>
    </r>
    <r>
      <rPr>
        <b/>
        <i/>
        <sz val="11"/>
        <color theme="0"/>
        <rFont val="Calibri"/>
        <family val="2"/>
        <scheme val="minor"/>
      </rPr>
      <t>see tables far right</t>
    </r>
    <r>
      <rPr>
        <b/>
        <sz val="11"/>
        <color theme="0"/>
        <rFont val="Calibri"/>
        <family val="2"/>
        <scheme val="minor"/>
      </rPr>
      <t>)</t>
    </r>
  </si>
  <si>
    <t>Acute/Chronic (repeat from Column N)</t>
  </si>
  <si>
    <t>Preferential selection (Chronic = y)</t>
  </si>
  <si>
    <t>ACR Conversion Factor</t>
  </si>
  <si>
    <t>Toxicity Value (repeat from Column K)</t>
  </si>
  <si>
    <t>Toxicity Value Conversion factor</t>
  </si>
  <si>
    <t>NEC/EC10/NOEC Concentration (ug/L)</t>
  </si>
  <si>
    <t>Chronic NEC/EC10/NOEC Concentration (ug/L)</t>
  </si>
  <si>
    <t>Species 1</t>
  </si>
  <si>
    <r>
      <t>PREFERENTIAL SELECTION &amp; GROUPING OF DATA (</t>
    </r>
    <r>
      <rPr>
        <b/>
        <i/>
        <sz val="10"/>
        <color theme="0"/>
        <rFont val="Arial"/>
        <family val="2"/>
      </rPr>
      <t>See Warne et al., revised method - Table 5.</t>
    </r>
    <r>
      <rPr>
        <b/>
        <sz val="10"/>
        <color theme="0"/>
        <rFont val="Arial"/>
        <family val="2"/>
      </rPr>
      <t>)</t>
    </r>
  </si>
  <si>
    <t>DATA ID</t>
  </si>
  <si>
    <t>Record ID</t>
  </si>
  <si>
    <r>
      <t>Toxicity Value</t>
    </r>
    <r>
      <rPr>
        <sz val="10"/>
        <rFont val="Calibri"/>
        <family val="2"/>
      </rPr>
      <t xml:space="preserve"> (repeat from Column E)</t>
    </r>
  </si>
  <si>
    <r>
      <t xml:space="preserve">Acute/Chronic </t>
    </r>
    <r>
      <rPr>
        <sz val="10"/>
        <rFont val="Calibri"/>
        <family val="2"/>
      </rPr>
      <t>(repeat from Column N)</t>
    </r>
  </si>
  <si>
    <r>
      <t xml:space="preserve">Endpoint Measurement </t>
    </r>
    <r>
      <rPr>
        <sz val="10"/>
        <color rgb="FF000000"/>
        <rFont val="Calibri"/>
        <family val="2"/>
      </rPr>
      <t>(repeat from Column J)</t>
    </r>
  </si>
  <si>
    <r>
      <t xml:space="preserve">DURATION (d) </t>
    </r>
    <r>
      <rPr>
        <sz val="10"/>
        <color rgb="FF000000"/>
        <rFont val="Calibri"/>
        <family val="2"/>
      </rPr>
      <t>(repeat from Column L)</t>
    </r>
  </si>
  <si>
    <t>Group same duration for each Endpoint</t>
  </si>
  <si>
    <t>Group the same Endpoint</t>
  </si>
  <si>
    <r>
      <t xml:space="preserve">1. GEOMETRIC MEAN FOR EACH COMBINATION OF ENDPOINT AND DURATION </t>
    </r>
    <r>
      <rPr>
        <sz val="10"/>
        <color rgb="FF000000"/>
        <rFont val="Calibri"/>
        <family val="2"/>
      </rPr>
      <t xml:space="preserve">(Groupings in Column AH) </t>
    </r>
    <r>
      <rPr>
        <b/>
        <sz val="10"/>
        <color rgb="FF000000"/>
        <rFont val="Calibri"/>
        <family val="2"/>
      </rPr>
      <t>(ug/L)</t>
    </r>
  </si>
  <si>
    <r>
      <t xml:space="preserve">2. LOWEST VALUE FOR EACH ENDPOINT </t>
    </r>
    <r>
      <rPr>
        <sz val="10"/>
        <color rgb="FF000000"/>
        <rFont val="Calibri"/>
        <family val="2"/>
      </rPr>
      <t xml:space="preserve">(Groupings in Column AF) </t>
    </r>
    <r>
      <rPr>
        <b/>
        <sz val="10"/>
        <color rgb="FF000000"/>
        <rFont val="Calibri"/>
        <family val="2"/>
      </rPr>
      <t>(ug/L)</t>
    </r>
  </si>
  <si>
    <t>3. LOWEST VALUE FOR SPECIES. (ug/L)</t>
  </si>
  <si>
    <t>1. Toxicity Value</t>
  </si>
  <si>
    <t>2. Acute/Chronic</t>
  </si>
  <si>
    <t>3. Endpoint Measurement</t>
  </si>
  <si>
    <t>4. Duration</t>
  </si>
  <si>
    <t>DERIVE ONE VALUE FOR EACH SPECIES</t>
  </si>
  <si>
    <t>Conversion Factor</t>
  </si>
  <si>
    <t>Acute</t>
  </si>
  <si>
    <t>Chemical:</t>
  </si>
  <si>
    <t>Chlorine in Marine Waters</t>
  </si>
  <si>
    <t>Test type</t>
  </si>
  <si>
    <t>Reference</t>
  </si>
  <si>
    <t>Algae (Chronic)</t>
  </si>
  <si>
    <t>Static</t>
  </si>
  <si>
    <t>Synthetic seawater</t>
  </si>
  <si>
    <t>Invertebrates (Acute)</t>
  </si>
  <si>
    <t>Larvae</t>
  </si>
  <si>
    <t>Flow through</t>
  </si>
  <si>
    <t>Capuzzo, 1979</t>
  </si>
  <si>
    <t>0.5 h old</t>
  </si>
  <si>
    <t>Lopez-Galindo et al., 2010</t>
  </si>
  <si>
    <t>Juveniles</t>
  </si>
  <si>
    <t>24-h renewal</t>
  </si>
  <si>
    <t>Anasco et al., 2008</t>
  </si>
  <si>
    <t>Juvenile and adult</t>
  </si>
  <si>
    <t>Sperm</t>
  </si>
  <si>
    <t>&lt;5, &lt;6</t>
  </si>
  <si>
    <t>na</t>
  </si>
  <si>
    <t>Adult</t>
  </si>
  <si>
    <t>Seawater (28‰)</t>
  </si>
  <si>
    <t>Fish (Acute)</t>
  </si>
  <si>
    <t>Fry</t>
  </si>
  <si>
    <t xml:space="preserve">Seawater (22-27‰) </t>
  </si>
  <si>
    <t>Alderson et al., 1970</t>
  </si>
  <si>
    <t>Juvenile</t>
  </si>
  <si>
    <t>Thatcher, 1978</t>
  </si>
  <si>
    <t>Fish (Chronic)</t>
  </si>
  <si>
    <t>Eggs</t>
  </si>
  <si>
    <t>Microalga</t>
  </si>
  <si>
    <t>Isochrysis galbana</t>
  </si>
  <si>
    <t>Dunaliella salina</t>
  </si>
  <si>
    <t>American oyster</t>
  </si>
  <si>
    <t>Crassostrea virginica</t>
  </si>
  <si>
    <t>Copepod</t>
  </si>
  <si>
    <t>Acartia tonsa</t>
  </si>
  <si>
    <t>Rotifer</t>
  </si>
  <si>
    <t>Brachionus plicatilis</t>
  </si>
  <si>
    <t>Amphipod</t>
  </si>
  <si>
    <t>Hyale barbicornis</t>
  </si>
  <si>
    <t>Coon stripe shrimp</t>
  </si>
  <si>
    <t>Pandalus danae</t>
  </si>
  <si>
    <t>Sea urchin</t>
  </si>
  <si>
    <t>Echinoderm</t>
  </si>
  <si>
    <t>Strongylocentrotus droebachiensis</t>
  </si>
  <si>
    <t>Sand dollar</t>
  </si>
  <si>
    <t>Dendrastur excentricus</t>
  </si>
  <si>
    <t>Lobster</t>
  </si>
  <si>
    <t>Homarus americanus</t>
  </si>
  <si>
    <t>Mysid</t>
  </si>
  <si>
    <t>Shrimp</t>
  </si>
  <si>
    <t>Shore crab</t>
  </si>
  <si>
    <t>Fish</t>
  </si>
  <si>
    <t xml:space="preserve">Plaice </t>
  </si>
  <si>
    <t>Coho salmon</t>
  </si>
  <si>
    <t>Pacific herring</t>
  </si>
  <si>
    <t>Threespine stickleback</t>
  </si>
  <si>
    <t>Shiner perch</t>
  </si>
  <si>
    <t>Pacific sand lance</t>
  </si>
  <si>
    <t>English sole</t>
  </si>
  <si>
    <t>Plaice</t>
  </si>
  <si>
    <r>
      <rPr>
        <i/>
        <sz val="10"/>
        <color theme="1"/>
        <rFont val="Calibri"/>
        <family val="2"/>
        <scheme val="minor"/>
      </rPr>
      <t>Pontogeneia</t>
    </r>
    <r>
      <rPr>
        <sz val="10"/>
        <color theme="1"/>
        <rFont val="Calibri"/>
        <family val="2"/>
        <scheme val="minor"/>
      </rPr>
      <t xml:space="preserve"> sp</t>
    </r>
  </si>
  <si>
    <r>
      <rPr>
        <i/>
        <sz val="10"/>
        <color theme="1"/>
        <rFont val="Calibri"/>
        <family val="2"/>
        <scheme val="minor"/>
      </rPr>
      <t>Anonyx</t>
    </r>
    <r>
      <rPr>
        <sz val="10"/>
        <color theme="1"/>
        <rFont val="Calibri"/>
        <family val="2"/>
        <scheme val="minor"/>
      </rPr>
      <t xml:space="preserve"> sp</t>
    </r>
  </si>
  <si>
    <t>Pandalus goniurus</t>
  </si>
  <si>
    <t>Crangon nigricauda</t>
  </si>
  <si>
    <r>
      <rPr>
        <i/>
        <sz val="10"/>
        <color theme="1"/>
        <rFont val="Calibri"/>
        <family val="2"/>
        <scheme val="minor"/>
      </rPr>
      <t>Hemigrapsus nudus</t>
    </r>
    <r>
      <rPr>
        <sz val="10"/>
        <color theme="1"/>
        <rFont val="Calibri"/>
        <family val="2"/>
        <scheme val="minor"/>
      </rPr>
      <t xml:space="preserve"> and </t>
    </r>
    <r>
      <rPr>
        <i/>
        <sz val="10"/>
        <color theme="1"/>
        <rFont val="Calibri"/>
        <family val="2"/>
        <scheme val="minor"/>
      </rPr>
      <t>H. oregonensis</t>
    </r>
  </si>
  <si>
    <t>Menidia peninsulae</t>
  </si>
  <si>
    <t>Oryzias javanicus</t>
  </si>
  <si>
    <r>
      <rPr>
        <i/>
        <sz val="10"/>
        <color theme="1"/>
        <rFont val="Calibri"/>
        <family val="2"/>
        <scheme val="minor"/>
      </rPr>
      <t>Pleuronectes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platessa</t>
    </r>
  </si>
  <si>
    <t>Oncorhynchus kisutch</t>
  </si>
  <si>
    <t>Clupea harengus pailasi</t>
  </si>
  <si>
    <t>Gasterosteus aculeatus</t>
  </si>
  <si>
    <t>Cymatogaster aggregata</t>
  </si>
  <si>
    <t>Parophrys vetulus</t>
  </si>
  <si>
    <t>Phototroph</t>
  </si>
  <si>
    <t>Heterotroph</t>
  </si>
  <si>
    <t>h</t>
  </si>
  <si>
    <t>Tidewater silverside</t>
  </si>
  <si>
    <t>Ammodytes hexapterus</t>
  </si>
  <si>
    <t>Heterotoph</t>
  </si>
  <si>
    <t>Mortality</t>
  </si>
  <si>
    <t>Toxicity Value, µg Cl/L</t>
  </si>
  <si>
    <t>Growth</t>
  </si>
  <si>
    <r>
      <t xml:space="preserve">Temperature, </t>
    </r>
    <r>
      <rPr>
        <b/>
        <vertAlign val="superscript"/>
        <sz val="10"/>
        <rFont val="Calibri"/>
        <family val="2"/>
      </rPr>
      <t>o</t>
    </r>
    <r>
      <rPr>
        <b/>
        <sz val="10"/>
        <rFont val="Calibri"/>
        <family val="2"/>
      </rPr>
      <t>C</t>
    </r>
  </si>
  <si>
    <t>Body length</t>
  </si>
  <si>
    <t>d</t>
  </si>
  <si>
    <t>Gibson et al., 1975 and Thatcher, 1978</t>
  </si>
  <si>
    <t>Fertilisation</t>
  </si>
  <si>
    <t>6.4 (geomean of 3 shortest pre-exposure times)</t>
  </si>
  <si>
    <t>min</t>
  </si>
  <si>
    <r>
      <t xml:space="preserve">Neomysis </t>
    </r>
    <r>
      <rPr>
        <sz val="10"/>
        <color theme="1"/>
        <rFont val="Calibri"/>
        <family val="2"/>
        <scheme val="minor"/>
      </rPr>
      <t>sp</t>
    </r>
  </si>
  <si>
    <t>Goodman et al., 1983</t>
  </si>
  <si>
    <t>COMMENTS</t>
  </si>
  <si>
    <t>1230 (LC50) 720 LC10</t>
  </si>
  <si>
    <t>Chronic test only</t>
  </si>
  <si>
    <t>Acceptable quality</t>
  </si>
  <si>
    <t>Sperm exposed for 15 min, eggs exposed pre test for 24 h</t>
  </si>
  <si>
    <t>As above.  Pre exposure of eggs did not affect toxicity</t>
  </si>
  <si>
    <t>Acute LC50 Concentration (ug/L)</t>
  </si>
  <si>
    <r>
      <t>Low temperature 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</si>
  <si>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Acute LC50</t>
  </si>
  <si>
    <t>Acute LC10</t>
  </si>
  <si>
    <t>&lt;25‰ Data</t>
  </si>
  <si>
    <t>Roberts and Gleeson 1978</t>
  </si>
  <si>
    <t>Oyster</t>
  </si>
  <si>
    <t>19-28</t>
  </si>
  <si>
    <t>Roberts et al., 1975</t>
  </si>
  <si>
    <t>25 (geomean)</t>
  </si>
  <si>
    <t>Seawater (20‰)</t>
  </si>
  <si>
    <t>Glass shrimp</t>
  </si>
  <si>
    <t>Palaemonetes pugio</t>
  </si>
  <si>
    <t>Fisher et al., 1994</t>
  </si>
  <si>
    <t>Mysidopsis bahia</t>
  </si>
  <si>
    <t>Fisher et al., 1999</t>
  </si>
  <si>
    <t>68 (geomean)</t>
  </si>
  <si>
    <t>Wan et al. 2000</t>
  </si>
  <si>
    <t>Seawater (15‰)</t>
  </si>
  <si>
    <t>Seawater (21‰)</t>
  </si>
  <si>
    <t>Pacific marine amphipod</t>
  </si>
  <si>
    <t>Amphiporeia virgiana</t>
  </si>
  <si>
    <t>Morgan and Prince 1977</t>
  </si>
  <si>
    <t>Atlantic silverside</t>
  </si>
  <si>
    <t>Inland silverside</t>
  </si>
  <si>
    <t>Menidia menidia</t>
  </si>
  <si>
    <t>Menidia beryllina</t>
  </si>
  <si>
    <t>Seawater (20.5‰)</t>
  </si>
  <si>
    <t>135 (geomean)</t>
  </si>
  <si>
    <t>Northern pipefish</t>
  </si>
  <si>
    <t>Naked gobi</t>
  </si>
  <si>
    <t>White perch</t>
  </si>
  <si>
    <t>Striped bass</t>
  </si>
  <si>
    <t>Blueback herring</t>
  </si>
  <si>
    <t>Synnathus focus</t>
  </si>
  <si>
    <t>Gobiosoma bosci</t>
  </si>
  <si>
    <t>Morone americana</t>
  </si>
  <si>
    <t>Morone saxatilis</t>
  </si>
  <si>
    <t>17-28</t>
  </si>
  <si>
    <t>8-12</t>
  </si>
  <si>
    <t>Toxicity Value Conversion (LC10 = LC50/1.67)</t>
  </si>
  <si>
    <t>TABLE OF CONVERSION FACTORS (Warne et al 2018)a</t>
  </si>
  <si>
    <t>a See Technical brief for conversion factor details</t>
  </si>
  <si>
    <t>2-1</t>
  </si>
  <si>
    <t>2-2</t>
  </si>
  <si>
    <t>2-3</t>
  </si>
  <si>
    <t>3-1</t>
  </si>
  <si>
    <t>3-2</t>
  </si>
  <si>
    <t>4-1</t>
  </si>
  <si>
    <t>5-1</t>
  </si>
  <si>
    <t>5-2</t>
  </si>
  <si>
    <t>2-6</t>
  </si>
  <si>
    <t>4-2</t>
  </si>
  <si>
    <t>4-3</t>
  </si>
  <si>
    <t>4-4</t>
  </si>
  <si>
    <t>4-5</t>
  </si>
  <si>
    <t>4-6</t>
  </si>
  <si>
    <t>4-7</t>
  </si>
  <si>
    <t>6-1</t>
  </si>
  <si>
    <t>3-3</t>
  </si>
  <si>
    <t>3-4</t>
  </si>
  <si>
    <t>7-1</t>
  </si>
  <si>
    <t>8-1</t>
  </si>
  <si>
    <t>8-2</t>
  </si>
  <si>
    <t>4-9</t>
  </si>
  <si>
    <t>4-10</t>
  </si>
  <si>
    <t>4-11</t>
  </si>
  <si>
    <t>4-12</t>
  </si>
  <si>
    <t>4-13</t>
  </si>
  <si>
    <t>4-14</t>
  </si>
  <si>
    <t>10-1</t>
  </si>
  <si>
    <t>9-1</t>
  </si>
  <si>
    <t>9-2</t>
  </si>
  <si>
    <t>9-3</t>
  </si>
  <si>
    <t>11-1</t>
  </si>
  <si>
    <t>12-1</t>
  </si>
  <si>
    <t>14-1</t>
  </si>
  <si>
    <t>14-2</t>
  </si>
  <si>
    <t>9-4</t>
  </si>
  <si>
    <t>13-1</t>
  </si>
  <si>
    <t>11-2</t>
  </si>
  <si>
    <t>12-2</t>
  </si>
  <si>
    <t>13-2</t>
  </si>
  <si>
    <t>10-2</t>
  </si>
  <si>
    <t>10-3</t>
  </si>
  <si>
    <t>13-3</t>
  </si>
  <si>
    <t>13-4</t>
  </si>
  <si>
    <t>13-5</t>
  </si>
  <si>
    <t>1.1</t>
  </si>
  <si>
    <t>QUALITY SCORE %</t>
  </si>
  <si>
    <t>EC15</t>
  </si>
  <si>
    <t>Eohaustorius washingtonianus</t>
  </si>
  <si>
    <t>Alosa aestivalis</t>
  </si>
  <si>
    <t>Atlantic marine amphipod</t>
  </si>
  <si>
    <t>Alderson et al., 1972, 1974</t>
  </si>
  <si>
    <t>Dinnel et al., 1981</t>
  </si>
  <si>
    <t>Capuzzo et al., 1976</t>
  </si>
  <si>
    <t>Synthetic seawater (35‰?)</t>
  </si>
  <si>
    <t>Seawater (34‰)</t>
  </si>
  <si>
    <t>Seawater (‰)</t>
  </si>
  <si>
    <t>Seawater (35‰)</t>
  </si>
  <si>
    <t>Acceptable quality, but other value of 29</t>
  </si>
  <si>
    <t>Acceptable quality, but other value,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</si>
</sst>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Calibri"/>
      <family val="2"/>
    </font>
    <font>
      <b/>
      <i/>
      <sz val="10"/>
      <color rgb="FF3F3F3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vertAlign val="superscript"/>
      <sz val="1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rgb="FFCCFFFF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74996185186315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13" fillId="0" borderId="0" xfId="9" applyFont="1"/>
    <xf numFmtId="0" fontId="5" fillId="0" borderId="0" xfId="0" applyFont="1" applyAlignment="1">
      <alignment horizontal="center"/>
    </xf>
    <xf numFmtId="0" fontId="11" fillId="0" borderId="0" xfId="8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2" applyFill="1" applyBorder="1" applyAlignment="1">
      <alignment horizontal="center"/>
    </xf>
    <xf numFmtId="0" fontId="14" fillId="0" borderId="0" xfId="2" applyFont="1" applyFill="1" applyBorder="1" applyAlignment="1">
      <alignment horizontal="center" wrapText="1"/>
    </xf>
    <xf numFmtId="0" fontId="8" fillId="10" borderId="0" xfId="8" applyFont="1" applyFill="1" applyAlignment="1">
      <alignment horizontal="center" vertical="center" wrapText="1"/>
    </xf>
    <xf numFmtId="0" fontId="7" fillId="0" borderId="0" xfId="7" applyAlignment="1">
      <alignment horizontal="center"/>
    </xf>
    <xf numFmtId="0" fontId="9" fillId="0" borderId="0" xfId="3" applyFont="1" applyFill="1" applyBorder="1" applyAlignment="1">
      <alignment horizontal="center"/>
    </xf>
    <xf numFmtId="0" fontId="10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8" fillId="23" borderId="0" xfId="1" applyFont="1" applyFill="1" applyBorder="1" applyAlignment="1">
      <alignment vertical="center"/>
    </xf>
    <xf numFmtId="0" fontId="8" fillId="15" borderId="0" xfId="8" applyFont="1" applyFill="1" applyAlignment="1">
      <alignment horizontal="center" vertical="center" wrapText="1"/>
    </xf>
    <xf numFmtId="0" fontId="12" fillId="0" borderId="0" xfId="9" applyFont="1" applyAlignment="1">
      <alignment horizontal="right"/>
    </xf>
    <xf numFmtId="0" fontId="6" fillId="0" borderId="0" xfId="0" applyFont="1"/>
    <xf numFmtId="0" fontId="11" fillId="13" borderId="0" xfId="8" applyFont="1" applyFill="1" applyAlignment="1">
      <alignment horizontal="center" vertical="center" wrapText="1"/>
    </xf>
    <xf numFmtId="0" fontId="11" fillId="16" borderId="0" xfId="8" applyFont="1" applyFill="1" applyAlignment="1">
      <alignment horizontal="center" vertical="center" wrapText="1"/>
    </xf>
    <xf numFmtId="0" fontId="10" fillId="18" borderId="0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0" fontId="11" fillId="20" borderId="0" xfId="8" applyFont="1" applyFill="1" applyAlignment="1">
      <alignment horizontal="center" vertical="center" wrapText="1"/>
    </xf>
    <xf numFmtId="0" fontId="8" fillId="20" borderId="0" xfId="8" applyFont="1" applyFill="1" applyAlignment="1">
      <alignment horizontal="center" vertical="center" wrapText="1"/>
    </xf>
    <xf numFmtId="0" fontId="11" fillId="21" borderId="0" xfId="8" applyFont="1" applyFill="1" applyAlignment="1">
      <alignment horizontal="center" vertical="center" wrapText="1"/>
    </xf>
    <xf numFmtId="0" fontId="8" fillId="21" borderId="0" xfId="8" applyFont="1" applyFill="1" applyAlignment="1">
      <alignment horizontal="center" vertical="center" wrapText="1"/>
    </xf>
    <xf numFmtId="0" fontId="19" fillId="19" borderId="0" xfId="8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1" fillId="9" borderId="0" xfId="8" applyFont="1" applyFill="1" applyAlignment="1">
      <alignment horizontal="center" vertical="center" wrapText="1"/>
    </xf>
    <xf numFmtId="0" fontId="10" fillId="2" borderId="0" xfId="1" applyFont="1" applyBorder="1" applyAlignment="1" applyProtection="1">
      <alignment horizontal="center" vertical="center" wrapText="1"/>
    </xf>
    <xf numFmtId="0" fontId="9" fillId="0" borderId="0" xfId="8" applyFont="1" applyAlignment="1">
      <alignment wrapText="1"/>
    </xf>
    <xf numFmtId="0" fontId="1" fillId="0" borderId="0" xfId="8" applyAlignment="1">
      <alignment wrapText="1"/>
    </xf>
    <xf numFmtId="0" fontId="4" fillId="0" borderId="0" xfId="0" applyFont="1"/>
    <xf numFmtId="0" fontId="7" fillId="0" borderId="0" xfId="7"/>
    <xf numFmtId="0" fontId="12" fillId="0" borderId="0" xfId="9" applyFont="1" applyAlignment="1">
      <alignment horizontal="center"/>
    </xf>
    <xf numFmtId="0" fontId="13" fillId="0" borderId="0" xfId="7" applyFont="1" applyAlignment="1">
      <alignment wrapText="1"/>
    </xf>
    <xf numFmtId="0" fontId="12" fillId="0" borderId="0" xfId="9" applyFont="1"/>
    <xf numFmtId="0" fontId="9" fillId="0" borderId="0" xfId="0" applyFont="1"/>
    <xf numFmtId="0" fontId="15" fillId="0" borderId="0" xfId="0" applyFont="1" applyAlignment="1">
      <alignment horizontal="center"/>
    </xf>
    <xf numFmtId="0" fontId="8" fillId="29" borderId="0" xfId="8" applyFont="1" applyFill="1" applyAlignment="1">
      <alignment horizontal="center" vertical="center" wrapText="1"/>
    </xf>
    <xf numFmtId="0" fontId="23" fillId="2" borderId="0" xfId="1" applyFont="1" applyBorder="1" applyAlignment="1" applyProtection="1">
      <alignment horizontal="center" vertical="center" wrapText="1"/>
    </xf>
    <xf numFmtId="0" fontId="20" fillId="0" borderId="0" xfId="7" applyFont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>
      <alignment vertical="center"/>
    </xf>
    <xf numFmtId="0" fontId="8" fillId="30" borderId="0" xfId="8" applyFont="1" applyFill="1" applyAlignment="1">
      <alignment horizontal="center" vertical="center" wrapText="1"/>
    </xf>
    <xf numFmtId="0" fontId="8" fillId="30" borderId="0" xfId="8" applyFont="1" applyFill="1" applyAlignment="1">
      <alignment horizontal="center" vertical="top" wrapText="1"/>
    </xf>
    <xf numFmtId="0" fontId="11" fillId="30" borderId="0" xfId="8" applyFont="1" applyFill="1" applyAlignment="1">
      <alignment horizontal="center" vertical="top" wrapText="1"/>
    </xf>
    <xf numFmtId="0" fontId="4" fillId="24" borderId="0" xfId="0" applyFont="1" applyFill="1" applyAlignment="1">
      <alignment horizontal="center" vertical="center"/>
    </xf>
    <xf numFmtId="0" fontId="3" fillId="0" borderId="0" xfId="8" applyFont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5" fillId="0" borderId="4" xfId="0" applyFont="1" applyBorder="1" applyAlignment="1">
      <alignment vertical="center" wrapText="1"/>
    </xf>
    <xf numFmtId="0" fontId="9" fillId="0" borderId="4" xfId="0" applyFont="1" applyBorder="1"/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7" fillId="0" borderId="0" xfId="9" applyFont="1" applyAlignment="1">
      <alignment horizontal="center" vertical="center"/>
    </xf>
    <xf numFmtId="0" fontId="27" fillId="0" borderId="0" xfId="7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27" fillId="0" borderId="0" xfId="7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27" fillId="0" borderId="4" xfId="7" applyFont="1" applyBorder="1" applyAlignment="1">
      <alignment horizontal="center"/>
    </xf>
    <xf numFmtId="0" fontId="9" fillId="32" borderId="0" xfId="0" applyFont="1" applyFill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27" fillId="0" borderId="5" xfId="7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3" fillId="0" borderId="5" xfId="9" applyFont="1" applyBorder="1"/>
    <xf numFmtId="0" fontId="13" fillId="0" borderId="5" xfId="7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11" fillId="33" borderId="0" xfId="8" applyFont="1" applyFill="1" applyAlignment="1">
      <alignment horizontal="center" vertical="center" wrapText="1"/>
    </xf>
    <xf numFmtId="0" fontId="3" fillId="34" borderId="0" xfId="0" applyFont="1" applyFill="1" applyAlignment="1">
      <alignment horizontal="center" vertical="center"/>
    </xf>
    <xf numFmtId="0" fontId="8" fillId="35" borderId="0" xfId="8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8" fillId="0" borderId="0" xfId="7" applyFont="1" applyAlignment="1">
      <alignment horizontal="center" vertical="center"/>
    </xf>
    <xf numFmtId="0" fontId="29" fillId="0" borderId="0" xfId="7" applyFont="1" applyAlignment="1">
      <alignment horizontal="center" vertical="center"/>
    </xf>
    <xf numFmtId="0" fontId="29" fillId="0" borderId="4" xfId="7" applyFont="1" applyBorder="1" applyAlignment="1">
      <alignment horizontal="center" vertical="center"/>
    </xf>
    <xf numFmtId="0" fontId="28" fillId="0" borderId="0" xfId="7" applyFont="1"/>
    <xf numFmtId="0" fontId="28" fillId="0" borderId="0" xfId="7" applyFont="1" applyAlignment="1">
      <alignment horizontal="center"/>
    </xf>
    <xf numFmtId="0" fontId="28" fillId="0" borderId="4" xfId="7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3" applyFont="1" applyFill="1" applyBorder="1" applyAlignment="1"/>
    <xf numFmtId="0" fontId="9" fillId="0" borderId="0" xfId="5" applyFont="1" applyFill="1" applyBorder="1" applyAlignment="1"/>
    <xf numFmtId="0" fontId="9" fillId="0" borderId="0" xfId="6" applyFont="1" applyFill="1" applyBorder="1" applyAlignment="1"/>
    <xf numFmtId="0" fontId="9" fillId="0" borderId="0" xfId="4" applyFont="1" applyFill="1" applyBorder="1" applyAlignment="1"/>
    <xf numFmtId="0" fontId="13" fillId="0" borderId="0" xfId="7" applyFont="1"/>
    <xf numFmtId="0" fontId="0" fillId="24" borderId="0" xfId="0" applyFill="1" applyAlignment="1">
      <alignment horizontal="center" vertical="center"/>
    </xf>
    <xf numFmtId="0" fontId="13" fillId="0" borderId="0" xfId="7" applyFont="1" applyAlignment="1">
      <alignment horizontal="center" vertical="center" wrapText="1"/>
    </xf>
    <xf numFmtId="0" fontId="31" fillId="0" borderId="0" xfId="9" applyFont="1"/>
    <xf numFmtId="0" fontId="25" fillId="0" borderId="0" xfId="0" applyFont="1" applyAlignment="1">
      <alignment horizontal="left" vertical="center" wrapText="1"/>
    </xf>
    <xf numFmtId="0" fontId="25" fillId="0" borderId="0" xfId="0" applyFont="1"/>
    <xf numFmtId="0" fontId="9" fillId="0" borderId="4" xfId="0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 wrapText="1"/>
    </xf>
    <xf numFmtId="0" fontId="12" fillId="0" borderId="0" xfId="9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12" fillId="0" borderId="4" xfId="9" applyFont="1" applyBorder="1" applyAlignment="1">
      <alignment horizontal="left"/>
    </xf>
    <xf numFmtId="0" fontId="12" fillId="0" borderId="0" xfId="9" applyFont="1" applyAlignment="1">
      <alignment horizontal="left" vertical="center"/>
    </xf>
    <xf numFmtId="0" fontId="12" fillId="0" borderId="4" xfId="9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43" fontId="4" fillId="24" borderId="0" xfId="1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2" fillId="0" borderId="0" xfId="9" applyNumberFormat="1" applyFont="1" applyAlignment="1">
      <alignment horizontal="center"/>
    </xf>
    <xf numFmtId="0" fontId="9" fillId="0" borderId="0" xfId="0" applyFont="1" applyAlignment="1">
      <alignment horizontal="center" vertical="top"/>
    </xf>
    <xf numFmtId="0" fontId="0" fillId="0" borderId="0" xfId="0" applyAlignment="1">
      <alignment horizontal="left" wrapText="1"/>
    </xf>
    <xf numFmtId="1" fontId="0" fillId="24" borderId="0" xfId="0" applyNumberFormat="1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164" fontId="0" fillId="24" borderId="0" xfId="0" applyNumberFormat="1" applyFill="1" applyAlignment="1">
      <alignment horizontal="center" vertical="center" wrapText="1"/>
    </xf>
    <xf numFmtId="43" fontId="1" fillId="0" borderId="0" xfId="10" applyFont="1" applyFill="1" applyBorder="1" applyAlignment="1">
      <alignment horizontal="center"/>
    </xf>
    <xf numFmtId="43" fontId="1" fillId="24" borderId="0" xfId="10" applyFont="1" applyFill="1" applyBorder="1" applyAlignment="1">
      <alignment horizontal="center" vertical="center"/>
    </xf>
    <xf numFmtId="0" fontId="3" fillId="25" borderId="0" xfId="8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20" fillId="31" borderId="0" xfId="7" applyFont="1" applyFill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3" fillId="28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center"/>
    </xf>
    <xf numFmtId="0" fontId="4" fillId="27" borderId="0" xfId="0" applyFont="1" applyFill="1" applyAlignment="1">
      <alignment horizontal="center"/>
    </xf>
    <xf numFmtId="0" fontId="5" fillId="17" borderId="0" xfId="0" applyFont="1" applyFill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20" fillId="26" borderId="0" xfId="7" applyFont="1" applyFill="1" applyAlignment="1">
      <alignment horizontal="center"/>
    </xf>
  </cellXfs>
  <cellStyles count="11">
    <cellStyle name="20% - Accent2" xfId="3" builtinId="34"/>
    <cellStyle name="20% - Accent3" xfId="5" builtinId="38"/>
    <cellStyle name="20% - Accent4" xfId="6" builtinId="42"/>
    <cellStyle name="40% - Accent2" xfId="4" builtinId="35"/>
    <cellStyle name="Check Cell" xfId="2" builtinId="23"/>
    <cellStyle name="Comma" xfId="10" builtinId="3"/>
    <cellStyle name="Normal" xfId="0" builtinId="0"/>
    <cellStyle name="Normal 2" xfId="8" xr:uid="{00000000-0005-0000-0000-000006000000}"/>
    <cellStyle name="Normal_Access Export Results Table" xfId="9" xr:uid="{00000000-0005-0000-0000-000007000000}"/>
    <cellStyle name="Normal_Sheet1" xfId="7" xr:uid="{00000000-0005-0000-0000-000008000000}"/>
    <cellStyle name="Output" xfId="1" builtinId="21"/>
  </cellStyles>
  <dxfs count="3"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</dxfs>
  <tableStyles count="0" defaultTableStyle="TableStyleMedium2" defaultPivotStyle="PivotStyleLight16"/>
  <colors>
    <mruColors>
      <color rgb="FF006699"/>
      <color rgb="FFCCFFFF"/>
      <color rgb="FF66FFFF"/>
      <color rgb="FF0000CC"/>
      <color rgb="FFCCFF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73"/>
  <sheetViews>
    <sheetView tabSelected="1" topLeftCell="A8" zoomScaleNormal="100" workbookViewId="0">
      <selection activeCell="AR9" sqref="AR9"/>
    </sheetView>
  </sheetViews>
  <sheetFormatPr defaultColWidth="9.140625" defaultRowHeight="15" x14ac:dyDescent="0.25"/>
  <cols>
    <col min="1" max="2" width="12.140625" customWidth="1"/>
    <col min="3" max="3" width="25.7109375" customWidth="1"/>
    <col min="4" max="4" width="19.7109375" customWidth="1"/>
    <col min="5" max="5" width="29.28515625" customWidth="1"/>
    <col min="6" max="6" width="17.140625" customWidth="1"/>
    <col min="7" max="7" width="22.7109375" customWidth="1"/>
    <col min="8" max="9" width="12.140625" customWidth="1"/>
    <col min="10" max="11" width="14.42578125" customWidth="1"/>
    <col min="12" max="12" width="12.140625" customWidth="1"/>
    <col min="13" max="13" width="21.85546875" customWidth="1"/>
    <col min="14" max="17" width="12.140625" customWidth="1"/>
    <col min="18" max="18" width="3.85546875" customWidth="1"/>
    <col min="19" max="19" width="12.7109375" customWidth="1"/>
    <col min="20" max="20" width="11" customWidth="1"/>
    <col min="21" max="21" width="12.7109375" customWidth="1"/>
    <col min="22" max="22" width="24" customWidth="1"/>
    <col min="23" max="23" width="10.85546875" customWidth="1"/>
    <col min="24" max="24" width="14.140625" customWidth="1"/>
    <col min="25" max="25" width="14.5703125" customWidth="1"/>
    <col min="26" max="26" width="12.5703125" customWidth="1"/>
    <col min="27" max="27" width="12.140625" customWidth="1"/>
    <col min="28" max="28" width="16.5703125" customWidth="1"/>
    <col min="29" max="29" width="4.42578125" customWidth="1"/>
    <col min="30" max="30" width="17.85546875" style="4" customWidth="1"/>
    <col min="31" max="33" width="20.28515625" customWidth="1"/>
    <col min="34" max="34" width="18.85546875" customWidth="1"/>
    <col min="35" max="35" width="15.28515625" customWidth="1"/>
    <col min="36" max="36" width="16.85546875" customWidth="1"/>
    <col min="37" max="37" width="16.42578125" customWidth="1"/>
    <col min="38" max="38" width="4" customWidth="1"/>
    <col min="39" max="39" width="17.28515625" style="4" customWidth="1"/>
    <col min="40" max="40" width="20.140625" customWidth="1"/>
    <col min="41" max="41" width="18.28515625" customWidth="1"/>
    <col min="42" max="42" width="14.85546875" customWidth="1"/>
    <col min="43" max="44" width="16" customWidth="1"/>
    <col min="46" max="46" width="33.140625" customWidth="1"/>
    <col min="47" max="47" width="31.85546875" customWidth="1"/>
    <col min="48" max="49" width="18.140625" customWidth="1"/>
    <col min="50" max="50" width="18.28515625" customWidth="1"/>
  </cols>
  <sheetData>
    <row r="1" spans="1:102" x14ac:dyDescent="0.25">
      <c r="A1" s="31" t="s">
        <v>52</v>
      </c>
      <c r="B1" s="31" t="s">
        <v>53</v>
      </c>
    </row>
    <row r="3" spans="1:102" x14ac:dyDescent="0.25">
      <c r="A3" s="16"/>
    </row>
    <row r="4" spans="1:102" x14ac:dyDescent="0.25">
      <c r="A4" s="31" t="s">
        <v>32</v>
      </c>
    </row>
    <row r="5" spans="1:102" ht="17.25" customHeight="1" x14ac:dyDescent="0.25">
      <c r="A5" s="140" t="s">
        <v>34</v>
      </c>
      <c r="B5" s="140"/>
      <c r="C5" s="92"/>
      <c r="D5" s="145" t="s">
        <v>22</v>
      </c>
      <c r="E5" s="145"/>
      <c r="F5" s="145"/>
      <c r="G5" s="145"/>
      <c r="H5" s="145"/>
      <c r="I5" s="145"/>
      <c r="J5" s="90"/>
      <c r="K5" s="90"/>
      <c r="L5" s="144" t="s">
        <v>21</v>
      </c>
      <c r="M5" s="144"/>
      <c r="N5" s="144"/>
      <c r="O5" s="144"/>
      <c r="P5" s="144"/>
      <c r="Q5" s="144"/>
      <c r="R5" s="2"/>
      <c r="S5" s="143" t="s">
        <v>18</v>
      </c>
      <c r="T5" s="143"/>
      <c r="U5" s="143"/>
      <c r="V5" s="4"/>
      <c r="W5" s="139" t="s">
        <v>24</v>
      </c>
      <c r="X5" s="139"/>
      <c r="Y5" s="139"/>
      <c r="Z5" s="139"/>
      <c r="AA5" s="139"/>
      <c r="AB5" s="139"/>
      <c r="AD5" s="146" t="s">
        <v>33</v>
      </c>
      <c r="AE5" s="146"/>
      <c r="AF5" s="146"/>
      <c r="AG5" s="146"/>
      <c r="AH5" s="146"/>
      <c r="AI5" s="146"/>
      <c r="AJ5" s="146"/>
      <c r="AK5" s="146"/>
      <c r="AL5" s="40"/>
      <c r="AM5" s="138" t="s">
        <v>49</v>
      </c>
      <c r="AN5" s="138"/>
      <c r="AO5" s="138"/>
      <c r="AP5" s="138"/>
      <c r="AR5" s="137" t="s">
        <v>240</v>
      </c>
    </row>
    <row r="6" spans="1:102" x14ac:dyDescent="0.25">
      <c r="A6" s="140"/>
      <c r="B6" s="140"/>
      <c r="C6" s="92"/>
      <c r="D6" s="145"/>
      <c r="E6" s="145"/>
      <c r="F6" s="145"/>
      <c r="G6" s="145"/>
      <c r="H6" s="145"/>
      <c r="I6" s="145"/>
      <c r="J6" s="90"/>
      <c r="K6" s="90"/>
      <c r="L6" s="144"/>
      <c r="M6" s="144"/>
      <c r="N6" s="144"/>
      <c r="O6" s="144"/>
      <c r="P6" s="144"/>
      <c r="Q6" s="144"/>
      <c r="S6" s="143"/>
      <c r="T6" s="143"/>
      <c r="U6" s="143"/>
      <c r="V6" t="s">
        <v>145</v>
      </c>
      <c r="W6" s="139"/>
      <c r="X6" s="139"/>
      <c r="Y6" s="139"/>
      <c r="Z6" s="139"/>
      <c r="AA6" s="139"/>
      <c r="AB6" s="139"/>
      <c r="AD6" s="142" t="s">
        <v>45</v>
      </c>
      <c r="AE6" s="142"/>
      <c r="AF6" s="141" t="s">
        <v>46</v>
      </c>
      <c r="AG6" s="141"/>
      <c r="AH6" s="142" t="s">
        <v>47</v>
      </c>
      <c r="AI6" s="142"/>
      <c r="AJ6" s="141" t="s">
        <v>48</v>
      </c>
      <c r="AK6" s="141"/>
      <c r="AL6" s="41"/>
      <c r="AM6" s="138"/>
      <c r="AN6" s="138"/>
      <c r="AO6" s="138"/>
      <c r="AP6" s="138"/>
      <c r="AR6" s="137"/>
      <c r="AV6" s="48"/>
      <c r="AW6" s="48"/>
      <c r="AX6" s="48"/>
    </row>
    <row r="7" spans="1:102" s="20" customFormat="1" ht="73.5" customHeight="1" x14ac:dyDescent="0.25">
      <c r="A7" s="38" t="s">
        <v>35</v>
      </c>
      <c r="B7" s="38" t="s">
        <v>0</v>
      </c>
      <c r="C7" s="93" t="s">
        <v>55</v>
      </c>
      <c r="D7" s="17" t="s">
        <v>1</v>
      </c>
      <c r="E7" s="17" t="s">
        <v>2</v>
      </c>
      <c r="F7" s="17" t="s">
        <v>3</v>
      </c>
      <c r="G7" s="17" t="s">
        <v>6</v>
      </c>
      <c r="H7" s="17" t="s">
        <v>7</v>
      </c>
      <c r="I7" s="17" t="s">
        <v>10</v>
      </c>
      <c r="J7" s="91" t="s">
        <v>54</v>
      </c>
      <c r="K7" s="91" t="s">
        <v>136</v>
      </c>
      <c r="L7" s="18" t="s">
        <v>4</v>
      </c>
      <c r="M7" s="18" t="s">
        <v>17</v>
      </c>
      <c r="N7" s="18" t="s">
        <v>134</v>
      </c>
      <c r="O7" s="18" t="s">
        <v>8</v>
      </c>
      <c r="P7" s="18" t="s">
        <v>9</v>
      </c>
      <c r="Q7" s="18" t="s">
        <v>5</v>
      </c>
      <c r="R7" s="3"/>
      <c r="S7" s="19" t="s">
        <v>19</v>
      </c>
      <c r="T7" s="19" t="s">
        <v>11</v>
      </c>
      <c r="U7" s="14" t="s">
        <v>20</v>
      </c>
      <c r="W7" s="21" t="s">
        <v>28</v>
      </c>
      <c r="X7" s="22" t="s">
        <v>29</v>
      </c>
      <c r="Y7" s="22" t="s">
        <v>30</v>
      </c>
      <c r="Z7" s="23" t="s">
        <v>25</v>
      </c>
      <c r="AA7" s="24" t="s">
        <v>27</v>
      </c>
      <c r="AB7" s="25" t="s">
        <v>31</v>
      </c>
      <c r="AC7" s="26"/>
      <c r="AD7" s="27" t="s">
        <v>36</v>
      </c>
      <c r="AE7" s="28" t="s">
        <v>23</v>
      </c>
      <c r="AF7" s="27" t="s">
        <v>37</v>
      </c>
      <c r="AG7" s="28" t="s">
        <v>26</v>
      </c>
      <c r="AH7" s="8" t="s">
        <v>38</v>
      </c>
      <c r="AI7" s="39" t="s">
        <v>41</v>
      </c>
      <c r="AJ7" s="8" t="s">
        <v>39</v>
      </c>
      <c r="AK7" s="39" t="s">
        <v>40</v>
      </c>
      <c r="AL7" s="42"/>
      <c r="AM7" s="25" t="s">
        <v>151</v>
      </c>
      <c r="AN7" s="44" t="s">
        <v>42</v>
      </c>
      <c r="AO7" s="45" t="s">
        <v>43</v>
      </c>
      <c r="AP7" s="46" t="s">
        <v>44</v>
      </c>
      <c r="AR7" s="137"/>
      <c r="AS7" s="29"/>
      <c r="AT7" s="94" t="s">
        <v>145</v>
      </c>
      <c r="AU7" s="136" t="s">
        <v>192</v>
      </c>
      <c r="AV7" s="136"/>
      <c r="AW7" s="136"/>
      <c r="AX7" s="136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</row>
    <row r="8" spans="1:102" ht="30" x14ac:dyDescent="0.25">
      <c r="B8" s="4"/>
      <c r="C8" s="4"/>
      <c r="D8" s="49"/>
      <c r="E8" s="50" t="s">
        <v>56</v>
      </c>
      <c r="G8" s="4"/>
      <c r="H8" s="4"/>
      <c r="I8" s="36"/>
      <c r="J8" s="36"/>
      <c r="K8" s="104"/>
      <c r="N8" s="4"/>
      <c r="O8" s="4"/>
      <c r="P8" s="4"/>
      <c r="Q8" s="4"/>
      <c r="R8" s="4"/>
      <c r="S8" s="4"/>
      <c r="T8" s="4"/>
      <c r="U8" s="4"/>
      <c r="AA8" s="4"/>
      <c r="AB8" s="31"/>
      <c r="AD8" s="6"/>
      <c r="AE8" s="11"/>
      <c r="AF8" s="11"/>
      <c r="AG8" s="11"/>
      <c r="AH8" s="32"/>
      <c r="AI8" s="11"/>
      <c r="AJ8" s="9"/>
      <c r="AK8" s="12"/>
      <c r="AL8" s="12"/>
      <c r="AM8" s="9"/>
      <c r="AN8" s="32"/>
      <c r="AO8" s="32"/>
      <c r="AP8" s="31"/>
      <c r="AU8" s="132" t="s">
        <v>191</v>
      </c>
      <c r="AV8" s="110" t="s">
        <v>12</v>
      </c>
      <c r="AW8" s="110" t="s">
        <v>50</v>
      </c>
      <c r="AX8" s="47" t="s">
        <v>13</v>
      </c>
    </row>
    <row r="9" spans="1:102" x14ac:dyDescent="0.25">
      <c r="B9" s="127" t="s">
        <v>213</v>
      </c>
      <c r="C9" s="120" t="s">
        <v>64</v>
      </c>
      <c r="D9" s="51" t="s">
        <v>58</v>
      </c>
      <c r="E9" s="57" t="s">
        <v>83</v>
      </c>
      <c r="F9" s="5" t="s">
        <v>82</v>
      </c>
      <c r="G9" s="5" t="s">
        <v>82</v>
      </c>
      <c r="H9" s="5" t="s">
        <v>127</v>
      </c>
      <c r="I9" s="36"/>
      <c r="J9" s="52" t="s">
        <v>57</v>
      </c>
      <c r="K9" s="52">
        <v>20</v>
      </c>
      <c r="L9" s="58" t="s">
        <v>241</v>
      </c>
      <c r="M9" s="58" t="s">
        <v>135</v>
      </c>
      <c r="N9" s="4">
        <v>172</v>
      </c>
      <c r="O9" s="51">
        <v>96</v>
      </c>
      <c r="P9" s="4" t="s">
        <v>129</v>
      </c>
      <c r="Q9" s="4" t="s">
        <v>15</v>
      </c>
      <c r="R9" s="4"/>
      <c r="S9" s="4"/>
      <c r="T9" s="4"/>
      <c r="U9" s="4">
        <v>172</v>
      </c>
      <c r="W9" s="4">
        <v>172</v>
      </c>
      <c r="Z9" s="4" t="s">
        <v>15</v>
      </c>
      <c r="AA9" s="4"/>
      <c r="AB9" s="31"/>
      <c r="AD9" s="4">
        <v>172</v>
      </c>
      <c r="AE9" s="95" t="s">
        <v>241</v>
      </c>
      <c r="AF9" s="4" t="s">
        <v>15</v>
      </c>
      <c r="AG9" s="11"/>
      <c r="AH9" s="32"/>
      <c r="AI9" s="11"/>
      <c r="AJ9" s="9"/>
      <c r="AK9" s="12"/>
      <c r="AL9" s="12"/>
      <c r="AM9" s="9"/>
      <c r="AN9" s="32"/>
      <c r="AO9" s="32"/>
      <c r="AP9" s="31"/>
      <c r="AR9" s="58">
        <v>53</v>
      </c>
      <c r="AT9" t="s">
        <v>147</v>
      </c>
      <c r="AU9" s="132"/>
      <c r="AV9" s="110"/>
      <c r="AW9" s="110"/>
      <c r="AX9" s="47"/>
    </row>
    <row r="10" spans="1:102" x14ac:dyDescent="0.25">
      <c r="B10" s="127" t="s">
        <v>214</v>
      </c>
      <c r="C10" s="121" t="s">
        <v>64</v>
      </c>
      <c r="D10" s="69" t="s">
        <v>58</v>
      </c>
      <c r="E10" s="59" t="s">
        <v>84</v>
      </c>
      <c r="F10" s="115" t="s">
        <v>82</v>
      </c>
      <c r="G10" s="115" t="s">
        <v>82</v>
      </c>
      <c r="H10" s="115" t="s">
        <v>127</v>
      </c>
      <c r="I10" s="60"/>
      <c r="J10" s="61" t="s">
        <v>57</v>
      </c>
      <c r="K10" s="61">
        <v>20</v>
      </c>
      <c r="L10" s="68" t="s">
        <v>241</v>
      </c>
      <c r="M10" s="68" t="s">
        <v>135</v>
      </c>
      <c r="N10" s="62">
        <v>481</v>
      </c>
      <c r="O10" s="69">
        <v>96</v>
      </c>
      <c r="P10" s="62" t="s">
        <v>129</v>
      </c>
      <c r="Q10" s="62" t="s">
        <v>15</v>
      </c>
      <c r="R10" s="4"/>
      <c r="S10" s="4"/>
      <c r="T10" s="4"/>
      <c r="U10" s="62">
        <v>481</v>
      </c>
      <c r="W10" s="62">
        <v>481</v>
      </c>
      <c r="Z10" s="62" t="s">
        <v>15</v>
      </c>
      <c r="AA10" s="4"/>
      <c r="AB10" s="31"/>
      <c r="AD10" s="62">
        <v>481</v>
      </c>
      <c r="AE10" s="95" t="s">
        <v>241</v>
      </c>
      <c r="AF10" s="62" t="s">
        <v>15</v>
      </c>
      <c r="AG10" s="11"/>
      <c r="AH10" s="32"/>
      <c r="AI10" s="11"/>
      <c r="AJ10" s="9"/>
      <c r="AK10" s="12"/>
      <c r="AL10" s="12"/>
      <c r="AM10" s="9"/>
      <c r="AN10" s="32"/>
      <c r="AO10" s="32"/>
      <c r="AP10" s="31"/>
      <c r="AR10" s="58">
        <v>53</v>
      </c>
      <c r="AT10" t="s">
        <v>147</v>
      </c>
      <c r="AU10" s="132"/>
      <c r="AV10" s="110"/>
      <c r="AW10" s="110"/>
      <c r="AX10" s="47"/>
    </row>
    <row r="11" spans="1:102" x14ac:dyDescent="0.25">
      <c r="B11" s="4"/>
      <c r="C11" s="120"/>
      <c r="D11" s="49"/>
      <c r="E11" s="50" t="s">
        <v>59</v>
      </c>
      <c r="F11" s="5"/>
      <c r="G11" s="5"/>
      <c r="H11" s="5"/>
      <c r="I11" s="104"/>
      <c r="J11" s="36"/>
      <c r="K11" s="104"/>
      <c r="L11" s="58"/>
      <c r="M11" s="58"/>
      <c r="N11" s="4"/>
      <c r="O11" s="49"/>
      <c r="P11" s="4"/>
      <c r="Q11" s="4"/>
      <c r="R11" s="4"/>
      <c r="S11" s="4"/>
      <c r="T11" s="4"/>
      <c r="U11" s="4"/>
      <c r="W11" s="4"/>
      <c r="Z11" s="4"/>
      <c r="AA11" s="4"/>
      <c r="AB11" s="31"/>
      <c r="AD11" s="6"/>
      <c r="AE11" s="95"/>
      <c r="AF11" s="4"/>
      <c r="AG11" s="11"/>
      <c r="AH11" s="32"/>
      <c r="AI11" s="11"/>
      <c r="AJ11" s="9"/>
      <c r="AK11" s="12"/>
      <c r="AL11" s="12"/>
      <c r="AM11" s="9"/>
      <c r="AN11" s="32"/>
      <c r="AO11" s="32"/>
      <c r="AP11" s="31"/>
      <c r="AR11" s="58"/>
      <c r="AU11" s="132"/>
      <c r="AV11" s="110"/>
      <c r="AW11" s="110"/>
      <c r="AX11" s="47"/>
    </row>
    <row r="12" spans="1:102" x14ac:dyDescent="0.25">
      <c r="B12" s="127" t="s">
        <v>194</v>
      </c>
      <c r="C12" s="120" t="s">
        <v>62</v>
      </c>
      <c r="D12" s="51" t="s">
        <v>73</v>
      </c>
      <c r="E12" s="57" t="s">
        <v>86</v>
      </c>
      <c r="F12" s="5"/>
      <c r="G12" s="52" t="s">
        <v>85</v>
      </c>
      <c r="H12" s="5" t="s">
        <v>128</v>
      </c>
      <c r="I12" s="52" t="s">
        <v>60</v>
      </c>
      <c r="J12" s="129" t="s">
        <v>61</v>
      </c>
      <c r="K12" s="52">
        <v>25</v>
      </c>
      <c r="L12" s="58" t="s">
        <v>16</v>
      </c>
      <c r="M12" s="58" t="s">
        <v>133</v>
      </c>
      <c r="N12" s="4">
        <v>80</v>
      </c>
      <c r="O12" s="51">
        <v>0.5</v>
      </c>
      <c r="P12" s="4" t="s">
        <v>129</v>
      </c>
      <c r="Q12" s="4" t="s">
        <v>51</v>
      </c>
      <c r="R12" s="4"/>
      <c r="S12" s="4"/>
      <c r="T12" s="4"/>
      <c r="U12" s="4">
        <v>80</v>
      </c>
      <c r="W12" s="4">
        <v>80</v>
      </c>
      <c r="Z12" s="4" t="s">
        <v>51</v>
      </c>
      <c r="AA12" s="4"/>
      <c r="AB12" s="31"/>
      <c r="AD12" s="4">
        <v>80</v>
      </c>
      <c r="AE12" s="95" t="s">
        <v>16</v>
      </c>
      <c r="AF12" s="4" t="s">
        <v>51</v>
      </c>
      <c r="AG12" s="11"/>
      <c r="AH12" s="32"/>
      <c r="AI12" s="11"/>
      <c r="AJ12" s="9"/>
      <c r="AK12" s="12"/>
      <c r="AL12" s="12"/>
      <c r="AM12" s="41">
        <v>80</v>
      </c>
      <c r="AN12" s="32"/>
      <c r="AO12" s="32"/>
      <c r="AP12" s="4">
        <v>80</v>
      </c>
      <c r="AQ12" s="96"/>
      <c r="AR12" s="58">
        <v>53</v>
      </c>
      <c r="AT12" t="s">
        <v>253</v>
      </c>
      <c r="AU12" s="131">
        <v>48</v>
      </c>
      <c r="AV12" s="110" t="s">
        <v>153</v>
      </c>
      <c r="AW12" s="110">
        <v>1.67</v>
      </c>
      <c r="AX12" s="47" t="s">
        <v>154</v>
      </c>
    </row>
    <row r="13" spans="1:102" ht="15" customHeight="1" x14ac:dyDescent="0.25">
      <c r="B13" s="127" t="s">
        <v>195</v>
      </c>
      <c r="C13" s="120" t="s">
        <v>62</v>
      </c>
      <c r="D13" s="51" t="s">
        <v>73</v>
      </c>
      <c r="E13" s="57" t="s">
        <v>88</v>
      </c>
      <c r="F13" s="5"/>
      <c r="G13" s="52" t="s">
        <v>87</v>
      </c>
      <c r="H13" s="5" t="s">
        <v>132</v>
      </c>
      <c r="I13" s="104"/>
      <c r="J13" s="52" t="s">
        <v>61</v>
      </c>
      <c r="K13" s="52">
        <v>20</v>
      </c>
      <c r="L13" s="58" t="s">
        <v>16</v>
      </c>
      <c r="M13" s="58" t="s">
        <v>133</v>
      </c>
      <c r="N13" s="4">
        <v>820</v>
      </c>
      <c r="O13" s="51">
        <v>0.5</v>
      </c>
      <c r="P13" s="4" t="s">
        <v>129</v>
      </c>
      <c r="Q13" s="4" t="s">
        <v>51</v>
      </c>
      <c r="R13" s="4"/>
      <c r="S13" s="4"/>
      <c r="T13" s="4"/>
      <c r="U13" s="4">
        <v>820</v>
      </c>
      <c r="W13" s="4">
        <v>820</v>
      </c>
      <c r="Z13" s="4" t="s">
        <v>51</v>
      </c>
      <c r="AA13" s="4"/>
      <c r="AB13" s="31"/>
      <c r="AD13" s="4">
        <v>820</v>
      </c>
      <c r="AE13" s="95" t="s">
        <v>16</v>
      </c>
      <c r="AF13" s="4" t="s">
        <v>51</v>
      </c>
      <c r="AG13" s="11"/>
      <c r="AH13" s="32"/>
      <c r="AI13" s="11"/>
      <c r="AJ13" s="9"/>
      <c r="AK13" s="12"/>
      <c r="AL13" s="12"/>
      <c r="AM13" s="4">
        <v>820</v>
      </c>
      <c r="AN13" s="32"/>
      <c r="AO13" s="32"/>
      <c r="AP13" s="4">
        <v>820</v>
      </c>
      <c r="AQ13" s="96"/>
      <c r="AR13" s="58">
        <v>53</v>
      </c>
      <c r="AT13" t="s">
        <v>252</v>
      </c>
      <c r="AU13" s="131">
        <f t="shared" ref="AU13:AU59" si="0">AP13/1.67</f>
        <v>491.01796407185628</v>
      </c>
      <c r="AV13" s="110" t="s">
        <v>153</v>
      </c>
      <c r="AW13" s="110">
        <v>1.67</v>
      </c>
      <c r="AX13" s="47" t="s">
        <v>154</v>
      </c>
    </row>
    <row r="14" spans="1:102" x14ac:dyDescent="0.25">
      <c r="B14" s="127" t="s">
        <v>196</v>
      </c>
      <c r="C14" s="120" t="s">
        <v>62</v>
      </c>
      <c r="D14" s="51" t="s">
        <v>73</v>
      </c>
      <c r="E14" s="57" t="s">
        <v>90</v>
      </c>
      <c r="F14" s="5"/>
      <c r="G14" s="52" t="s">
        <v>89</v>
      </c>
      <c r="H14" s="5" t="s">
        <v>128</v>
      </c>
      <c r="I14" s="36"/>
      <c r="J14" s="52" t="s">
        <v>61</v>
      </c>
      <c r="K14" s="52">
        <v>25</v>
      </c>
      <c r="L14" s="58" t="s">
        <v>16</v>
      </c>
      <c r="M14" s="58" t="s">
        <v>133</v>
      </c>
      <c r="N14" s="4">
        <v>90</v>
      </c>
      <c r="O14" s="51">
        <v>0.5</v>
      </c>
      <c r="P14" s="4" t="s">
        <v>129</v>
      </c>
      <c r="Q14" s="4" t="s">
        <v>51</v>
      </c>
      <c r="R14" s="4"/>
      <c r="S14" s="4"/>
      <c r="T14" s="4"/>
      <c r="U14" s="4">
        <v>90</v>
      </c>
      <c r="W14" s="4">
        <v>90</v>
      </c>
      <c r="Z14" s="4" t="s">
        <v>51</v>
      </c>
      <c r="AA14" s="4"/>
      <c r="AB14" s="31"/>
      <c r="AD14" s="4">
        <v>90</v>
      </c>
      <c r="AE14" s="95" t="s">
        <v>16</v>
      </c>
      <c r="AF14" s="4" t="s">
        <v>51</v>
      </c>
      <c r="AG14" s="11"/>
      <c r="AH14" s="32"/>
      <c r="AI14" s="11"/>
      <c r="AJ14" s="9"/>
      <c r="AK14" s="12"/>
      <c r="AL14" s="12"/>
      <c r="AM14" s="41">
        <v>90</v>
      </c>
      <c r="AN14" s="32"/>
      <c r="AO14" s="32"/>
      <c r="AP14" s="41">
        <v>90</v>
      </c>
      <c r="AQ14" s="96"/>
      <c r="AR14" s="58">
        <v>53</v>
      </c>
      <c r="AT14" t="s">
        <v>148</v>
      </c>
      <c r="AU14" s="131">
        <f t="shared" si="0"/>
        <v>53.892215568862277</v>
      </c>
      <c r="AV14" s="110" t="s">
        <v>153</v>
      </c>
      <c r="AW14" s="110">
        <v>1.67</v>
      </c>
      <c r="AX14" s="47" t="s">
        <v>154</v>
      </c>
    </row>
    <row r="15" spans="1:102" ht="25.5" x14ac:dyDescent="0.25">
      <c r="B15" s="127" t="s">
        <v>239</v>
      </c>
      <c r="C15" s="120" t="s">
        <v>64</v>
      </c>
      <c r="D15" s="51" t="s">
        <v>248</v>
      </c>
      <c r="E15" s="57" t="s">
        <v>90</v>
      </c>
      <c r="F15" s="5"/>
      <c r="G15" s="52" t="s">
        <v>89</v>
      </c>
      <c r="H15" s="5" t="s">
        <v>128</v>
      </c>
      <c r="I15" s="52" t="s">
        <v>63</v>
      </c>
      <c r="J15" s="52" t="s">
        <v>57</v>
      </c>
      <c r="K15" s="52">
        <v>20</v>
      </c>
      <c r="L15" s="58" t="s">
        <v>16</v>
      </c>
      <c r="M15" s="58" t="s">
        <v>133</v>
      </c>
      <c r="N15" s="4" t="s">
        <v>146</v>
      </c>
      <c r="O15" s="51">
        <v>24</v>
      </c>
      <c r="P15" s="4" t="s">
        <v>129</v>
      </c>
      <c r="Q15" s="4" t="s">
        <v>51</v>
      </c>
      <c r="R15" s="4"/>
      <c r="S15" s="4"/>
      <c r="T15" s="4"/>
      <c r="U15" s="4" t="s">
        <v>146</v>
      </c>
      <c r="W15" s="4"/>
      <c r="Z15" s="4" t="s">
        <v>51</v>
      </c>
      <c r="AA15" s="4"/>
      <c r="AB15" s="31"/>
      <c r="AE15" s="95"/>
      <c r="AF15" s="4" t="s">
        <v>51</v>
      </c>
      <c r="AG15" s="11"/>
      <c r="AH15" s="32"/>
      <c r="AI15" s="11"/>
      <c r="AJ15" s="9"/>
      <c r="AK15" s="12"/>
      <c r="AL15" s="12"/>
      <c r="AM15" s="41"/>
      <c r="AN15" s="32"/>
      <c r="AO15" s="32"/>
      <c r="AP15" s="41"/>
      <c r="AQ15" s="96"/>
      <c r="AR15" s="58"/>
      <c r="AU15" s="131"/>
      <c r="AV15" s="110"/>
      <c r="AW15" s="110"/>
      <c r="AX15" s="47"/>
    </row>
    <row r="16" spans="1:102" x14ac:dyDescent="0.25">
      <c r="B16" s="127" t="s">
        <v>197</v>
      </c>
      <c r="C16" s="120" t="s">
        <v>67</v>
      </c>
      <c r="D16" s="51" t="s">
        <v>249</v>
      </c>
      <c r="E16" s="57" t="s">
        <v>92</v>
      </c>
      <c r="F16" s="5"/>
      <c r="G16" s="52" t="s">
        <v>91</v>
      </c>
      <c r="H16" s="5" t="s">
        <v>128</v>
      </c>
      <c r="I16" s="52" t="s">
        <v>65</v>
      </c>
      <c r="J16" s="52" t="s">
        <v>66</v>
      </c>
      <c r="K16" s="52">
        <v>20</v>
      </c>
      <c r="L16" s="58" t="s">
        <v>16</v>
      </c>
      <c r="M16" s="58" t="s">
        <v>133</v>
      </c>
      <c r="N16" s="4">
        <v>1050</v>
      </c>
      <c r="O16" s="51">
        <v>24</v>
      </c>
      <c r="P16" s="4" t="s">
        <v>129</v>
      </c>
      <c r="Q16" s="4" t="s">
        <v>51</v>
      </c>
      <c r="R16" s="4"/>
      <c r="S16" s="4"/>
      <c r="T16" s="4"/>
      <c r="U16" s="4">
        <v>1050</v>
      </c>
      <c r="W16" s="4"/>
      <c r="Z16" s="4" t="s">
        <v>51</v>
      </c>
      <c r="AA16" s="4"/>
      <c r="AB16" s="31"/>
      <c r="AE16" s="95"/>
      <c r="AF16" s="4" t="s">
        <v>51</v>
      </c>
      <c r="AG16" s="11"/>
      <c r="AH16" s="32"/>
      <c r="AI16" s="11"/>
      <c r="AJ16" s="9"/>
      <c r="AK16" s="12"/>
      <c r="AL16" s="12"/>
      <c r="AM16" s="41"/>
      <c r="AN16" s="32"/>
      <c r="AO16" s="32"/>
      <c r="AP16" s="41"/>
      <c r="AQ16" s="96"/>
      <c r="AR16" s="58"/>
      <c r="AU16" s="131"/>
      <c r="AV16" s="110"/>
      <c r="AW16" s="110"/>
      <c r="AX16" s="47"/>
    </row>
    <row r="17" spans="1:100" x14ac:dyDescent="0.25">
      <c r="B17" s="127" t="s">
        <v>198</v>
      </c>
      <c r="C17" s="120" t="s">
        <v>67</v>
      </c>
      <c r="D17" s="51" t="s">
        <v>249</v>
      </c>
      <c r="E17" s="57" t="s">
        <v>92</v>
      </c>
      <c r="F17" s="5"/>
      <c r="G17" s="52" t="s">
        <v>91</v>
      </c>
      <c r="H17" s="5" t="s">
        <v>128</v>
      </c>
      <c r="I17" s="52" t="s">
        <v>65</v>
      </c>
      <c r="J17" s="52" t="s">
        <v>66</v>
      </c>
      <c r="K17" s="52">
        <v>20</v>
      </c>
      <c r="L17" s="58" t="s">
        <v>14</v>
      </c>
      <c r="M17" s="58" t="s">
        <v>137</v>
      </c>
      <c r="N17" s="4">
        <v>524</v>
      </c>
      <c r="O17" s="51">
        <v>96</v>
      </c>
      <c r="P17" s="4" t="s">
        <v>129</v>
      </c>
      <c r="Q17" s="4" t="s">
        <v>51</v>
      </c>
      <c r="R17" s="4"/>
      <c r="S17" s="4"/>
      <c r="T17" s="4"/>
      <c r="U17" s="4">
        <v>524</v>
      </c>
      <c r="W17" s="4"/>
      <c r="Z17" s="4" t="s">
        <v>51</v>
      </c>
      <c r="AA17" s="4"/>
      <c r="AB17" s="31"/>
      <c r="AE17" s="95"/>
      <c r="AF17" s="4" t="s">
        <v>51</v>
      </c>
      <c r="AG17" s="11"/>
      <c r="AH17" s="32"/>
      <c r="AI17" s="11"/>
      <c r="AJ17" s="9"/>
      <c r="AK17" s="12"/>
      <c r="AL17" s="12"/>
      <c r="AM17" s="41"/>
      <c r="AN17" s="32"/>
      <c r="AO17" s="32"/>
      <c r="AP17" s="41"/>
      <c r="AQ17" s="96"/>
      <c r="AR17" s="58"/>
      <c r="AU17" s="131"/>
      <c r="AV17" s="110"/>
      <c r="AW17" s="110"/>
      <c r="AX17" s="47"/>
    </row>
    <row r="18" spans="1:100" ht="30" x14ac:dyDescent="0.25">
      <c r="B18" s="127" t="s">
        <v>199</v>
      </c>
      <c r="C18" s="130" t="s">
        <v>139</v>
      </c>
      <c r="D18" s="51" t="s">
        <v>169</v>
      </c>
      <c r="E18" s="57" t="s">
        <v>94</v>
      </c>
      <c r="F18" s="5"/>
      <c r="G18" s="52" t="s">
        <v>93</v>
      </c>
      <c r="H18" s="5" t="s">
        <v>128</v>
      </c>
      <c r="I18" s="51" t="s">
        <v>68</v>
      </c>
      <c r="J18" s="52" t="s">
        <v>61</v>
      </c>
      <c r="K18" s="52">
        <v>15</v>
      </c>
      <c r="L18" s="58" t="s">
        <v>16</v>
      </c>
      <c r="M18" s="58" t="s">
        <v>133</v>
      </c>
      <c r="N18" s="58">
        <v>178</v>
      </c>
      <c r="O18" s="51">
        <v>96</v>
      </c>
      <c r="P18" s="58" t="s">
        <v>129</v>
      </c>
      <c r="Q18" s="58" t="s">
        <v>51</v>
      </c>
      <c r="R18" s="4"/>
      <c r="S18" s="4"/>
      <c r="T18" s="4"/>
      <c r="U18" s="58">
        <v>178</v>
      </c>
      <c r="W18" s="58">
        <v>178</v>
      </c>
      <c r="Z18" s="58" t="s">
        <v>51</v>
      </c>
      <c r="AA18" s="4"/>
      <c r="AB18" s="31"/>
      <c r="AD18" s="58">
        <v>178</v>
      </c>
      <c r="AE18" s="95" t="s">
        <v>16</v>
      </c>
      <c r="AF18" s="58" t="s">
        <v>51</v>
      </c>
      <c r="AG18" s="11"/>
      <c r="AH18" s="32"/>
      <c r="AI18" s="11"/>
      <c r="AJ18" s="9"/>
      <c r="AK18" s="12"/>
      <c r="AL18" s="12"/>
      <c r="AM18" s="96">
        <v>178</v>
      </c>
      <c r="AN18" s="32"/>
      <c r="AO18" s="32"/>
      <c r="AP18" s="96">
        <v>178</v>
      </c>
      <c r="AQ18" s="96"/>
      <c r="AR18" s="58">
        <v>71</v>
      </c>
      <c r="AT18" t="s">
        <v>148</v>
      </c>
      <c r="AU18" s="131">
        <f t="shared" si="0"/>
        <v>106.58682634730539</v>
      </c>
      <c r="AV18" s="110" t="s">
        <v>153</v>
      </c>
      <c r="AW18" s="110">
        <v>1.67</v>
      </c>
      <c r="AX18" s="47" t="s">
        <v>154</v>
      </c>
    </row>
    <row r="19" spans="1:100" x14ac:dyDescent="0.25">
      <c r="B19" s="127" t="s">
        <v>200</v>
      </c>
      <c r="C19" s="120" t="s">
        <v>246</v>
      </c>
      <c r="D19" s="51" t="s">
        <v>73</v>
      </c>
      <c r="E19" s="57" t="s">
        <v>97</v>
      </c>
      <c r="F19" s="5" t="s">
        <v>96</v>
      </c>
      <c r="G19" s="52" t="s">
        <v>95</v>
      </c>
      <c r="H19" s="5" t="s">
        <v>128</v>
      </c>
      <c r="I19" s="52" t="s">
        <v>69</v>
      </c>
      <c r="J19" s="52" t="s">
        <v>57</v>
      </c>
      <c r="K19" s="52">
        <v>14</v>
      </c>
      <c r="L19" s="58" t="s">
        <v>14</v>
      </c>
      <c r="M19" s="58" t="s">
        <v>140</v>
      </c>
      <c r="N19" s="4" t="s">
        <v>70</v>
      </c>
      <c r="O19" s="51">
        <v>15</v>
      </c>
      <c r="P19" s="4" t="s">
        <v>142</v>
      </c>
      <c r="Q19" s="4" t="s">
        <v>51</v>
      </c>
      <c r="R19" s="4"/>
      <c r="S19" s="4"/>
      <c r="T19" s="4"/>
      <c r="U19" s="4" t="s">
        <v>70</v>
      </c>
      <c r="W19" s="4" t="s">
        <v>70</v>
      </c>
      <c r="Z19" s="4" t="s">
        <v>51</v>
      </c>
      <c r="AA19" s="4"/>
      <c r="AB19" s="31"/>
      <c r="AD19" s="4" t="s">
        <v>70</v>
      </c>
      <c r="AE19" s="95" t="s">
        <v>16</v>
      </c>
      <c r="AF19" s="4" t="s">
        <v>51</v>
      </c>
      <c r="AG19" s="11"/>
      <c r="AH19" s="32"/>
      <c r="AI19" s="11"/>
      <c r="AJ19" s="9"/>
      <c r="AK19" s="12"/>
      <c r="AL19" s="12"/>
      <c r="AM19" s="41">
        <v>5</v>
      </c>
      <c r="AN19" s="32"/>
      <c r="AO19" s="32"/>
      <c r="AP19" s="41">
        <v>5</v>
      </c>
      <c r="AQ19" s="96"/>
      <c r="AR19" s="58">
        <v>60</v>
      </c>
      <c r="AT19" t="s">
        <v>149</v>
      </c>
      <c r="AU19" s="133">
        <f t="shared" si="0"/>
        <v>2.9940119760479043</v>
      </c>
      <c r="AV19" s="110" t="s">
        <v>153</v>
      </c>
      <c r="AW19" s="110">
        <v>1.67</v>
      </c>
      <c r="AX19" s="47" t="s">
        <v>154</v>
      </c>
    </row>
    <row r="20" spans="1:100" ht="15" customHeight="1" x14ac:dyDescent="0.25">
      <c r="B20" s="127" t="s">
        <v>201</v>
      </c>
      <c r="C20" s="120" t="s">
        <v>246</v>
      </c>
      <c r="D20" s="51" t="s">
        <v>73</v>
      </c>
      <c r="E20" s="57" t="s">
        <v>99</v>
      </c>
      <c r="F20" s="5" t="s">
        <v>96</v>
      </c>
      <c r="G20" s="52" t="s">
        <v>98</v>
      </c>
      <c r="H20" s="5" t="s">
        <v>128</v>
      </c>
      <c r="I20" s="52" t="s">
        <v>69</v>
      </c>
      <c r="J20" s="51" t="s">
        <v>57</v>
      </c>
      <c r="K20" s="51">
        <v>14</v>
      </c>
      <c r="L20" s="58" t="s">
        <v>14</v>
      </c>
      <c r="M20" s="58" t="s">
        <v>140</v>
      </c>
      <c r="N20" s="65" t="s">
        <v>141</v>
      </c>
      <c r="O20" s="51">
        <v>15</v>
      </c>
      <c r="P20" s="4" t="s">
        <v>142</v>
      </c>
      <c r="Q20" s="4" t="s">
        <v>51</v>
      </c>
      <c r="R20" s="4"/>
      <c r="S20" s="4"/>
      <c r="T20" s="4"/>
      <c r="U20" s="65" t="s">
        <v>141</v>
      </c>
      <c r="W20" s="65" t="s">
        <v>141</v>
      </c>
      <c r="Z20" s="4" t="s">
        <v>51</v>
      </c>
      <c r="AA20" s="4"/>
      <c r="AB20" s="31"/>
      <c r="AD20" s="65" t="s">
        <v>141</v>
      </c>
      <c r="AE20" s="95" t="s">
        <v>16</v>
      </c>
      <c r="AF20" s="4" t="s">
        <v>51</v>
      </c>
      <c r="AG20" s="11"/>
      <c r="AH20" s="32"/>
      <c r="AI20" s="11"/>
      <c r="AJ20" s="9"/>
      <c r="AK20" s="12"/>
      <c r="AL20" s="12"/>
      <c r="AM20" s="97">
        <v>6.4</v>
      </c>
      <c r="AN20" s="32"/>
      <c r="AO20" s="32"/>
      <c r="AP20" s="97">
        <v>6.4</v>
      </c>
      <c r="AQ20" s="96"/>
      <c r="AR20" s="58">
        <v>60</v>
      </c>
      <c r="AT20" t="s">
        <v>150</v>
      </c>
      <c r="AU20" s="133">
        <f t="shared" si="0"/>
        <v>3.8323353293413178</v>
      </c>
      <c r="AV20" s="110" t="s">
        <v>153</v>
      </c>
      <c r="AW20" s="110">
        <v>1.67</v>
      </c>
      <c r="AX20" s="47" t="s">
        <v>154</v>
      </c>
    </row>
    <row r="21" spans="1:100" s="36" customFormat="1" x14ac:dyDescent="0.25">
      <c r="A21" s="33"/>
      <c r="B21" s="128" t="s">
        <v>202</v>
      </c>
      <c r="C21" s="118" t="s">
        <v>247</v>
      </c>
      <c r="D21" s="51" t="s">
        <v>250</v>
      </c>
      <c r="E21" s="57" t="s">
        <v>101</v>
      </c>
      <c r="F21" s="5"/>
      <c r="G21" s="52" t="s">
        <v>100</v>
      </c>
      <c r="H21" s="5" t="s">
        <v>128</v>
      </c>
      <c r="I21" s="52" t="s">
        <v>60</v>
      </c>
      <c r="J21" s="52" t="s">
        <v>61</v>
      </c>
      <c r="K21" s="52" t="s">
        <v>71</v>
      </c>
      <c r="L21" s="58" t="s">
        <v>16</v>
      </c>
      <c r="M21" s="66" t="s">
        <v>133</v>
      </c>
      <c r="N21" s="71">
        <v>2890</v>
      </c>
      <c r="O21" s="64">
        <v>1</v>
      </c>
      <c r="P21" s="58" t="s">
        <v>129</v>
      </c>
      <c r="Q21" s="4" t="s">
        <v>51</v>
      </c>
      <c r="R21" s="5"/>
      <c r="S21" s="5"/>
      <c r="T21" s="5"/>
      <c r="U21" s="71">
        <v>2890</v>
      </c>
      <c r="W21" s="71">
        <v>2890</v>
      </c>
      <c r="X21" s="5"/>
      <c r="Y21" s="5"/>
      <c r="Z21" s="4" t="s">
        <v>51</v>
      </c>
      <c r="AA21" s="5"/>
      <c r="AB21" s="5"/>
      <c r="AC21"/>
      <c r="AD21" s="71">
        <v>2890</v>
      </c>
      <c r="AE21" s="95" t="s">
        <v>16</v>
      </c>
      <c r="AF21" s="4" t="s">
        <v>51</v>
      </c>
      <c r="AG21" s="43"/>
      <c r="AH21" s="43"/>
      <c r="AI21" s="43"/>
      <c r="AJ21" s="43"/>
      <c r="AK21" s="43"/>
      <c r="AL21" s="43"/>
      <c r="AM21" s="98">
        <v>2890</v>
      </c>
      <c r="AN21" s="43"/>
      <c r="AO21" s="43"/>
      <c r="AP21" s="98">
        <v>2890</v>
      </c>
      <c r="AQ21" s="96"/>
      <c r="AR21" s="111">
        <v>70</v>
      </c>
      <c r="AS21" s="34"/>
      <c r="AU21" s="131">
        <f t="shared" si="0"/>
        <v>1730.5389221556886</v>
      </c>
      <c r="AV21" s="4" t="s">
        <v>153</v>
      </c>
      <c r="AW21" s="110">
        <v>1.67</v>
      </c>
      <c r="AX21" s="47" t="s">
        <v>154</v>
      </c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</row>
    <row r="22" spans="1:100" s="36" customFormat="1" x14ac:dyDescent="0.25">
      <c r="A22" s="33"/>
      <c r="B22" s="128" t="s">
        <v>203</v>
      </c>
      <c r="C22" s="118" t="s">
        <v>79</v>
      </c>
      <c r="D22" s="51" t="s">
        <v>73</v>
      </c>
      <c r="E22" s="57" t="s">
        <v>143</v>
      </c>
      <c r="F22" s="5"/>
      <c r="G22" s="52" t="s">
        <v>102</v>
      </c>
      <c r="H22" s="5" t="s">
        <v>128</v>
      </c>
      <c r="I22" s="52" t="s">
        <v>72</v>
      </c>
      <c r="J22" s="52" t="s">
        <v>61</v>
      </c>
      <c r="K22" s="52">
        <v>15</v>
      </c>
      <c r="L22" s="58" t="s">
        <v>16</v>
      </c>
      <c r="M22" s="66" t="s">
        <v>133</v>
      </c>
      <c r="N22" s="71">
        <v>162</v>
      </c>
      <c r="O22" s="64">
        <v>96</v>
      </c>
      <c r="P22" s="58" t="s">
        <v>129</v>
      </c>
      <c r="Q22" s="4" t="s">
        <v>51</v>
      </c>
      <c r="R22" s="5"/>
      <c r="S22" s="5"/>
      <c r="T22" s="5"/>
      <c r="U22" s="71">
        <v>162</v>
      </c>
      <c r="W22" s="71">
        <v>162</v>
      </c>
      <c r="X22" s="5"/>
      <c r="Y22" s="5"/>
      <c r="Z22" s="4" t="s">
        <v>51</v>
      </c>
      <c r="AA22" s="5"/>
      <c r="AB22" s="5"/>
      <c r="AC22"/>
      <c r="AD22" s="71">
        <v>162</v>
      </c>
      <c r="AE22" s="95" t="s">
        <v>16</v>
      </c>
      <c r="AF22" s="4" t="s">
        <v>51</v>
      </c>
      <c r="AG22" s="43"/>
      <c r="AH22" s="43"/>
      <c r="AI22" s="43"/>
      <c r="AJ22" s="43"/>
      <c r="AK22" s="43"/>
      <c r="AL22" s="43"/>
      <c r="AM22" s="98">
        <v>162</v>
      </c>
      <c r="AN22" s="43"/>
      <c r="AO22" s="43"/>
      <c r="AP22" s="98">
        <v>162</v>
      </c>
      <c r="AQ22" s="96"/>
      <c r="AR22" s="111">
        <v>62</v>
      </c>
      <c r="AS22" s="34"/>
      <c r="AU22" s="133">
        <f t="shared" si="0"/>
        <v>97.005988023952099</v>
      </c>
      <c r="AV22" s="4" t="s">
        <v>153</v>
      </c>
      <c r="AW22" s="110">
        <v>1.67</v>
      </c>
      <c r="AX22" s="47" t="s">
        <v>154</v>
      </c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</row>
    <row r="23" spans="1:100" s="36" customFormat="1" x14ac:dyDescent="0.25">
      <c r="A23" s="33"/>
      <c r="B23" s="128" t="s">
        <v>204</v>
      </c>
      <c r="C23" s="118" t="s">
        <v>79</v>
      </c>
      <c r="D23" s="51" t="s">
        <v>73</v>
      </c>
      <c r="E23" s="55" t="s">
        <v>114</v>
      </c>
      <c r="F23" s="5"/>
      <c r="G23" s="52" t="s">
        <v>91</v>
      </c>
      <c r="H23" s="5" t="s">
        <v>128</v>
      </c>
      <c r="I23" s="52" t="s">
        <v>72</v>
      </c>
      <c r="J23" s="52" t="s">
        <v>61</v>
      </c>
      <c r="K23" s="52">
        <v>15</v>
      </c>
      <c r="L23" s="58" t="s">
        <v>16</v>
      </c>
      <c r="M23" s="58" t="s">
        <v>133</v>
      </c>
      <c r="N23" s="72">
        <v>687</v>
      </c>
      <c r="O23" s="51">
        <v>96</v>
      </c>
      <c r="P23" s="52" t="s">
        <v>129</v>
      </c>
      <c r="Q23" s="4" t="s">
        <v>51</v>
      </c>
      <c r="R23" s="5"/>
      <c r="S23" s="5"/>
      <c r="T23" s="5"/>
      <c r="U23" s="72">
        <v>687</v>
      </c>
      <c r="W23" s="72">
        <v>687</v>
      </c>
      <c r="X23" s="5"/>
      <c r="Y23" s="5"/>
      <c r="Z23" s="4" t="s">
        <v>51</v>
      </c>
      <c r="AA23" s="5"/>
      <c r="AB23" s="5"/>
      <c r="AC23"/>
      <c r="AD23" s="72">
        <v>687</v>
      </c>
      <c r="AE23" s="95" t="s">
        <v>16</v>
      </c>
      <c r="AF23" s="4" t="s">
        <v>51</v>
      </c>
      <c r="AG23" s="43"/>
      <c r="AH23" s="43"/>
      <c r="AI23" s="43"/>
      <c r="AJ23" s="43"/>
      <c r="AK23" s="43"/>
      <c r="AL23" s="43"/>
      <c r="AM23" s="99">
        <v>687</v>
      </c>
      <c r="AN23" s="43"/>
      <c r="AO23" s="43"/>
      <c r="AP23" s="99">
        <v>687</v>
      </c>
      <c r="AQ23" s="96"/>
      <c r="AR23" s="111">
        <v>62</v>
      </c>
      <c r="AS23" s="34"/>
      <c r="AU23" s="131">
        <f t="shared" si="0"/>
        <v>411.37724550898207</v>
      </c>
      <c r="AV23" s="4" t="s">
        <v>153</v>
      </c>
      <c r="AW23" s="110">
        <v>1.67</v>
      </c>
      <c r="AX23" s="47" t="s">
        <v>154</v>
      </c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</row>
    <row r="24" spans="1:100" s="36" customFormat="1" x14ac:dyDescent="0.25">
      <c r="A24" s="33"/>
      <c r="B24" s="128" t="s">
        <v>205</v>
      </c>
      <c r="C24" s="118" t="s">
        <v>79</v>
      </c>
      <c r="D24" s="51" t="s">
        <v>73</v>
      </c>
      <c r="E24" s="55" t="s">
        <v>115</v>
      </c>
      <c r="F24" s="5"/>
      <c r="G24" s="52" t="s">
        <v>91</v>
      </c>
      <c r="H24" s="5" t="s">
        <v>128</v>
      </c>
      <c r="I24" s="52" t="s">
        <v>72</v>
      </c>
      <c r="J24" s="52" t="s">
        <v>61</v>
      </c>
      <c r="K24" s="52">
        <v>15</v>
      </c>
      <c r="L24" s="58" t="s">
        <v>16</v>
      </c>
      <c r="M24" s="58" t="s">
        <v>133</v>
      </c>
      <c r="N24" s="72">
        <v>145</v>
      </c>
      <c r="O24" s="51">
        <v>96</v>
      </c>
      <c r="P24" s="52" t="s">
        <v>129</v>
      </c>
      <c r="Q24" s="58" t="s">
        <v>51</v>
      </c>
      <c r="R24" s="5"/>
      <c r="S24" s="5"/>
      <c r="T24" s="5"/>
      <c r="U24" s="72">
        <v>145</v>
      </c>
      <c r="W24" s="72">
        <v>145</v>
      </c>
      <c r="X24" s="5"/>
      <c r="Y24" s="5"/>
      <c r="Z24" s="58" t="s">
        <v>51</v>
      </c>
      <c r="AA24" s="5"/>
      <c r="AB24" s="5"/>
      <c r="AC24"/>
      <c r="AD24" s="72">
        <v>145</v>
      </c>
      <c r="AE24" s="95" t="s">
        <v>16</v>
      </c>
      <c r="AF24" s="58" t="s">
        <v>51</v>
      </c>
      <c r="AG24" s="43"/>
      <c r="AH24" s="43"/>
      <c r="AI24" s="43"/>
      <c r="AJ24" s="43"/>
      <c r="AK24" s="43"/>
      <c r="AL24" s="43"/>
      <c r="AM24" s="99">
        <v>145</v>
      </c>
      <c r="AN24" s="43"/>
      <c r="AO24" s="43"/>
      <c r="AP24" s="99">
        <v>145</v>
      </c>
      <c r="AQ24" s="96"/>
      <c r="AR24" s="111">
        <v>62</v>
      </c>
      <c r="AS24" s="34"/>
      <c r="AU24" s="131">
        <f t="shared" si="0"/>
        <v>86.82634730538922</v>
      </c>
      <c r="AV24" s="4" t="s">
        <v>153</v>
      </c>
      <c r="AW24" s="110">
        <v>1.67</v>
      </c>
      <c r="AX24" s="47" t="s">
        <v>154</v>
      </c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</row>
    <row r="25" spans="1:100" s="36" customFormat="1" x14ac:dyDescent="0.25">
      <c r="A25" s="33"/>
      <c r="B25" s="128" t="s">
        <v>206</v>
      </c>
      <c r="C25" s="118" t="s">
        <v>79</v>
      </c>
      <c r="D25" s="51" t="s">
        <v>73</v>
      </c>
      <c r="E25" s="57" t="s">
        <v>116</v>
      </c>
      <c r="F25" s="5"/>
      <c r="G25" s="52" t="s">
        <v>103</v>
      </c>
      <c r="H25" s="5" t="s">
        <v>128</v>
      </c>
      <c r="I25" s="52" t="s">
        <v>72</v>
      </c>
      <c r="J25" s="52" t="s">
        <v>61</v>
      </c>
      <c r="K25" s="52">
        <v>15</v>
      </c>
      <c r="L25" s="58" t="s">
        <v>16</v>
      </c>
      <c r="M25" s="58" t="s">
        <v>133</v>
      </c>
      <c r="N25" s="72">
        <v>90</v>
      </c>
      <c r="O25" s="51">
        <v>96</v>
      </c>
      <c r="P25" s="52" t="s">
        <v>129</v>
      </c>
      <c r="Q25" s="4" t="s">
        <v>51</v>
      </c>
      <c r="R25" s="5"/>
      <c r="S25" s="5"/>
      <c r="T25" s="5"/>
      <c r="U25" s="72">
        <v>90</v>
      </c>
      <c r="W25" s="72">
        <v>90</v>
      </c>
      <c r="X25" s="5"/>
      <c r="Y25" s="5"/>
      <c r="Z25" s="4" t="s">
        <v>51</v>
      </c>
      <c r="AA25" s="5"/>
      <c r="AB25" s="5"/>
      <c r="AC25"/>
      <c r="AD25" s="72">
        <v>90</v>
      </c>
      <c r="AE25" s="95" t="s">
        <v>16</v>
      </c>
      <c r="AF25" s="4" t="s">
        <v>51</v>
      </c>
      <c r="AG25" s="43"/>
      <c r="AH25" s="43"/>
      <c r="AI25" s="43"/>
      <c r="AJ25" s="43"/>
      <c r="AK25" s="43"/>
      <c r="AL25" s="43"/>
      <c r="AM25" s="99">
        <v>90</v>
      </c>
      <c r="AN25" s="43"/>
      <c r="AO25" s="43"/>
      <c r="AP25" s="99">
        <v>90</v>
      </c>
      <c r="AQ25" s="96"/>
      <c r="AR25" s="111">
        <v>62</v>
      </c>
      <c r="AS25" s="34"/>
      <c r="AU25" s="131">
        <f t="shared" si="0"/>
        <v>53.892215568862277</v>
      </c>
      <c r="AV25" s="4" t="s">
        <v>153</v>
      </c>
      <c r="AW25" s="110">
        <v>1.67</v>
      </c>
      <c r="AX25" s="47" t="s">
        <v>154</v>
      </c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</row>
    <row r="26" spans="1:100" s="36" customFormat="1" x14ac:dyDescent="0.25">
      <c r="A26" s="33"/>
      <c r="B26" s="128" t="s">
        <v>207</v>
      </c>
      <c r="C26" s="118" t="s">
        <v>79</v>
      </c>
      <c r="D26" s="51" t="s">
        <v>73</v>
      </c>
      <c r="E26" s="57" t="s">
        <v>117</v>
      </c>
      <c r="F26" s="5"/>
      <c r="G26" s="52" t="s">
        <v>103</v>
      </c>
      <c r="H26" s="5" t="s">
        <v>128</v>
      </c>
      <c r="I26" s="52" t="s">
        <v>72</v>
      </c>
      <c r="J26" s="52" t="s">
        <v>61</v>
      </c>
      <c r="K26" s="52">
        <v>15</v>
      </c>
      <c r="L26" s="58" t="s">
        <v>16</v>
      </c>
      <c r="M26" s="58" t="s">
        <v>133</v>
      </c>
      <c r="N26" s="72">
        <v>134</v>
      </c>
      <c r="O26" s="51">
        <v>96</v>
      </c>
      <c r="P26" s="52" t="s">
        <v>129</v>
      </c>
      <c r="Q26" s="4" t="s">
        <v>51</v>
      </c>
      <c r="R26" s="5"/>
      <c r="S26" s="5"/>
      <c r="T26" s="5"/>
      <c r="U26" s="72">
        <v>134</v>
      </c>
      <c r="W26" s="72">
        <v>134</v>
      </c>
      <c r="X26" s="5"/>
      <c r="Y26" s="5"/>
      <c r="Z26" s="4" t="s">
        <v>51</v>
      </c>
      <c r="AA26" s="5"/>
      <c r="AB26" s="5"/>
      <c r="AC26"/>
      <c r="AD26" s="72">
        <v>134</v>
      </c>
      <c r="AE26" s="95" t="s">
        <v>16</v>
      </c>
      <c r="AF26" s="4" t="s">
        <v>51</v>
      </c>
      <c r="AG26" s="43"/>
      <c r="AH26" s="43"/>
      <c r="AI26" s="43"/>
      <c r="AJ26" s="43"/>
      <c r="AK26" s="43"/>
      <c r="AL26" s="43"/>
      <c r="AM26" s="99">
        <v>134</v>
      </c>
      <c r="AN26" s="43"/>
      <c r="AO26" s="43"/>
      <c r="AP26" s="99">
        <v>134</v>
      </c>
      <c r="AQ26" s="96"/>
      <c r="AR26" s="111">
        <v>62</v>
      </c>
      <c r="AS26" s="34"/>
      <c r="AU26" s="131">
        <f t="shared" si="0"/>
        <v>80.23952095808383</v>
      </c>
      <c r="AV26" s="4" t="s">
        <v>153</v>
      </c>
      <c r="AW26" s="110">
        <v>1.67</v>
      </c>
      <c r="AX26" s="47" t="s">
        <v>154</v>
      </c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</row>
    <row r="27" spans="1:100" s="36" customFormat="1" ht="26.25" thickBot="1" x14ac:dyDescent="0.3">
      <c r="A27" s="33"/>
      <c r="B27" s="128" t="s">
        <v>208</v>
      </c>
      <c r="C27" s="122" t="s">
        <v>79</v>
      </c>
      <c r="D27" s="54" t="s">
        <v>73</v>
      </c>
      <c r="E27" s="53" t="s">
        <v>118</v>
      </c>
      <c r="F27" s="115"/>
      <c r="G27" s="61" t="s">
        <v>104</v>
      </c>
      <c r="H27" s="61" t="s">
        <v>128</v>
      </c>
      <c r="I27" s="69" t="s">
        <v>68</v>
      </c>
      <c r="J27" s="61" t="s">
        <v>61</v>
      </c>
      <c r="K27" s="61">
        <v>15</v>
      </c>
      <c r="L27" s="68" t="s">
        <v>16</v>
      </c>
      <c r="M27" s="68" t="s">
        <v>133</v>
      </c>
      <c r="N27" s="73">
        <v>1418</v>
      </c>
      <c r="O27" s="69">
        <v>96</v>
      </c>
      <c r="P27" s="61" t="s">
        <v>129</v>
      </c>
      <c r="Q27" s="62" t="s">
        <v>51</v>
      </c>
      <c r="R27" s="5"/>
      <c r="S27" s="5"/>
      <c r="T27" s="5"/>
      <c r="U27" s="73">
        <v>1418</v>
      </c>
      <c r="W27" s="73">
        <v>1418</v>
      </c>
      <c r="X27" s="5"/>
      <c r="Y27" s="5"/>
      <c r="Z27" s="62" t="s">
        <v>51</v>
      </c>
      <c r="AA27" s="5"/>
      <c r="AB27" s="5"/>
      <c r="AC27"/>
      <c r="AD27" s="73">
        <v>1418</v>
      </c>
      <c r="AE27" s="95" t="s">
        <v>16</v>
      </c>
      <c r="AF27" s="62" t="s">
        <v>51</v>
      </c>
      <c r="AG27" s="43"/>
      <c r="AH27" s="43"/>
      <c r="AI27" s="43"/>
      <c r="AJ27" s="43"/>
      <c r="AK27" s="43"/>
      <c r="AL27" s="43"/>
      <c r="AM27" s="100">
        <v>1420</v>
      </c>
      <c r="AN27" s="43"/>
      <c r="AO27" s="43"/>
      <c r="AP27" s="100">
        <v>1420</v>
      </c>
      <c r="AQ27" s="96"/>
      <c r="AR27" s="111">
        <v>62</v>
      </c>
      <c r="AS27" s="34"/>
      <c r="AU27" s="131">
        <f t="shared" si="0"/>
        <v>850.29940119760488</v>
      </c>
      <c r="AV27" s="4" t="s">
        <v>153</v>
      </c>
      <c r="AW27" s="110">
        <v>1.67</v>
      </c>
      <c r="AX27" s="47" t="s">
        <v>154</v>
      </c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</row>
    <row r="28" spans="1:100" s="36" customFormat="1" x14ac:dyDescent="0.25">
      <c r="A28" s="33"/>
      <c r="B28" s="128"/>
      <c r="C28" s="118"/>
      <c r="D28" s="49"/>
      <c r="E28" s="50" t="s">
        <v>74</v>
      </c>
      <c r="F28" s="5"/>
      <c r="G28" s="52"/>
      <c r="H28" s="5"/>
      <c r="I28" s="104"/>
      <c r="J28" s="52"/>
      <c r="K28" s="52"/>
      <c r="M28" s="1"/>
      <c r="N28" s="74"/>
      <c r="O28" s="76"/>
      <c r="P28" s="77"/>
      <c r="Q28" s="77"/>
      <c r="R28" s="5"/>
      <c r="S28" s="5"/>
      <c r="T28" s="5"/>
      <c r="U28" s="74"/>
      <c r="W28" s="74"/>
      <c r="X28" s="5"/>
      <c r="Y28" s="5"/>
      <c r="Z28" s="77"/>
      <c r="AA28" s="5"/>
      <c r="AB28" s="5"/>
      <c r="AC28"/>
      <c r="AD28" s="74"/>
      <c r="AE28" s="95"/>
      <c r="AF28" s="77"/>
      <c r="AG28" s="43"/>
      <c r="AH28" s="43"/>
      <c r="AI28" s="43"/>
      <c r="AJ28" s="43"/>
      <c r="AK28" s="43"/>
      <c r="AL28" s="43"/>
      <c r="AM28" s="101"/>
      <c r="AN28" s="43"/>
      <c r="AO28" s="43"/>
      <c r="AP28" s="101"/>
      <c r="AQ28" s="96"/>
      <c r="AR28" s="111"/>
      <c r="AS28" s="34"/>
      <c r="AU28" s="133"/>
      <c r="AV28" s="4"/>
      <c r="AW28" s="4"/>
      <c r="AX28" s="47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</row>
    <row r="29" spans="1:100" s="36" customFormat="1" x14ac:dyDescent="0.25">
      <c r="A29" s="33"/>
      <c r="B29" s="128" t="s">
        <v>209</v>
      </c>
      <c r="C29" s="118" t="s">
        <v>144</v>
      </c>
      <c r="D29" s="51" t="s">
        <v>76</v>
      </c>
      <c r="E29" s="57" t="s">
        <v>119</v>
      </c>
      <c r="F29" s="5" t="s">
        <v>105</v>
      </c>
      <c r="G29" s="52" t="s">
        <v>130</v>
      </c>
      <c r="H29" s="5" t="s">
        <v>128</v>
      </c>
      <c r="I29" s="52" t="s">
        <v>75</v>
      </c>
      <c r="J29" s="52" t="s">
        <v>61</v>
      </c>
      <c r="K29" s="52">
        <v>25</v>
      </c>
      <c r="L29" s="58" t="s">
        <v>16</v>
      </c>
      <c r="M29" s="66" t="s">
        <v>133</v>
      </c>
      <c r="N29" s="71">
        <v>54</v>
      </c>
      <c r="O29" s="64">
        <v>96</v>
      </c>
      <c r="P29" s="58" t="s">
        <v>129</v>
      </c>
      <c r="Q29" s="75" t="s">
        <v>51</v>
      </c>
      <c r="R29" s="5"/>
      <c r="S29" s="5"/>
      <c r="T29" s="5"/>
      <c r="U29" s="71">
        <v>54</v>
      </c>
      <c r="W29" s="71">
        <v>54</v>
      </c>
      <c r="X29" s="5"/>
      <c r="Y29" s="5"/>
      <c r="Z29" s="75" t="s">
        <v>51</v>
      </c>
      <c r="AA29" s="5"/>
      <c r="AB29" s="5"/>
      <c r="AC29"/>
      <c r="AD29" s="71">
        <v>54</v>
      </c>
      <c r="AE29" s="95" t="s">
        <v>16</v>
      </c>
      <c r="AF29" s="75" t="s">
        <v>51</v>
      </c>
      <c r="AG29" s="43"/>
      <c r="AH29" s="43"/>
      <c r="AI29" s="43"/>
      <c r="AJ29" s="43"/>
      <c r="AK29" s="43"/>
      <c r="AL29" s="43"/>
      <c r="AM29" s="98">
        <v>54</v>
      </c>
      <c r="AN29" s="43"/>
      <c r="AO29" s="43"/>
      <c r="AP29" s="98">
        <v>54</v>
      </c>
      <c r="AQ29" s="96"/>
      <c r="AR29" s="111">
        <v>68</v>
      </c>
      <c r="AS29" s="34"/>
      <c r="AU29" s="133">
        <f t="shared" si="0"/>
        <v>32.335329341317369</v>
      </c>
      <c r="AV29" s="4" t="s">
        <v>153</v>
      </c>
      <c r="AW29" s="110">
        <v>1.67</v>
      </c>
      <c r="AX29" s="47" t="s">
        <v>154</v>
      </c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</row>
    <row r="30" spans="1:100" s="36" customFormat="1" x14ac:dyDescent="0.25">
      <c r="A30" s="33"/>
      <c r="B30" s="128" t="s">
        <v>210</v>
      </c>
      <c r="C30" s="118" t="s">
        <v>67</v>
      </c>
      <c r="D30" s="52" t="s">
        <v>249</v>
      </c>
      <c r="E30" s="57" t="s">
        <v>120</v>
      </c>
      <c r="F30" s="5" t="s">
        <v>105</v>
      </c>
      <c r="G30" s="52" t="s">
        <v>105</v>
      </c>
      <c r="H30" s="5" t="s">
        <v>128</v>
      </c>
      <c r="I30" s="52" t="s">
        <v>60</v>
      </c>
      <c r="J30" s="52" t="s">
        <v>66</v>
      </c>
      <c r="K30" s="52">
        <v>26</v>
      </c>
      <c r="L30" s="58" t="s">
        <v>16</v>
      </c>
      <c r="M30" s="58" t="s">
        <v>133</v>
      </c>
      <c r="N30" s="71">
        <v>91</v>
      </c>
      <c r="O30" s="64">
        <v>96</v>
      </c>
      <c r="P30" s="58" t="s">
        <v>129</v>
      </c>
      <c r="Q30" s="75" t="s">
        <v>51</v>
      </c>
      <c r="R30" s="5"/>
      <c r="S30" s="5"/>
      <c r="T30" s="5"/>
      <c r="U30" s="71">
        <v>190</v>
      </c>
      <c r="W30" s="71"/>
      <c r="X30" s="5"/>
      <c r="Y30" s="5"/>
      <c r="Z30" s="75" t="s">
        <v>51</v>
      </c>
      <c r="AA30" s="5"/>
      <c r="AB30" s="5"/>
      <c r="AC30"/>
      <c r="AD30" s="71"/>
      <c r="AE30" s="52"/>
      <c r="AF30" s="75" t="s">
        <v>51</v>
      </c>
      <c r="AG30" s="43"/>
      <c r="AH30" s="43"/>
      <c r="AI30" s="43"/>
      <c r="AJ30" s="43"/>
      <c r="AK30" s="43"/>
      <c r="AL30" s="43"/>
      <c r="AM30" s="98"/>
      <c r="AN30" s="43"/>
      <c r="AO30" s="43"/>
      <c r="AP30" s="98"/>
      <c r="AQ30" s="96"/>
      <c r="AR30" s="111">
        <v>68</v>
      </c>
      <c r="AS30" s="34"/>
      <c r="AU30" s="133"/>
      <c r="AW30" s="4"/>
      <c r="AX30" s="47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</row>
    <row r="31" spans="1:100" x14ac:dyDescent="0.25">
      <c r="A31" s="33"/>
      <c r="B31" s="128" t="s">
        <v>211</v>
      </c>
      <c r="C31" s="118" t="s">
        <v>67</v>
      </c>
      <c r="D31" s="52" t="s">
        <v>249</v>
      </c>
      <c r="E31" s="57" t="s">
        <v>120</v>
      </c>
      <c r="F31" s="5" t="s">
        <v>105</v>
      </c>
      <c r="G31" s="52" t="s">
        <v>105</v>
      </c>
      <c r="H31" s="5" t="s">
        <v>128</v>
      </c>
      <c r="I31" s="52" t="s">
        <v>60</v>
      </c>
      <c r="J31" s="51" t="s">
        <v>66</v>
      </c>
      <c r="K31" s="51">
        <v>26</v>
      </c>
      <c r="L31" s="58" t="s">
        <v>16</v>
      </c>
      <c r="M31" s="58" t="s">
        <v>133</v>
      </c>
      <c r="N31" s="71">
        <v>152</v>
      </c>
      <c r="O31" s="64">
        <v>24</v>
      </c>
      <c r="P31" s="58" t="s">
        <v>129</v>
      </c>
      <c r="Q31" s="58" t="s">
        <v>51</v>
      </c>
      <c r="R31" s="5"/>
      <c r="S31" s="5"/>
      <c r="T31" s="5"/>
      <c r="U31" s="71">
        <v>320</v>
      </c>
      <c r="W31" s="71"/>
      <c r="X31" s="5"/>
      <c r="Y31" s="5"/>
      <c r="Z31" s="58" t="s">
        <v>51</v>
      </c>
      <c r="AA31" s="5"/>
      <c r="AB31" s="5"/>
      <c r="AD31" s="71"/>
      <c r="AE31" s="58"/>
      <c r="AF31" s="58" t="s">
        <v>51</v>
      </c>
      <c r="AG31" s="13"/>
      <c r="AH31" s="13"/>
      <c r="AI31" s="13"/>
      <c r="AJ31" s="13"/>
      <c r="AK31" s="13"/>
      <c r="AL31" s="43"/>
      <c r="AM31" s="98"/>
      <c r="AN31" s="43"/>
      <c r="AO31" s="43"/>
      <c r="AP31" s="98"/>
      <c r="AQ31" s="96"/>
      <c r="AR31" s="111">
        <v>68</v>
      </c>
      <c r="AU31" s="133"/>
      <c r="AW31" s="4"/>
      <c r="AX31" s="47"/>
    </row>
    <row r="32" spans="1:100" ht="17.25" x14ac:dyDescent="0.25">
      <c r="A32" s="33"/>
      <c r="B32" s="128" t="s">
        <v>212</v>
      </c>
      <c r="C32" s="123" t="s">
        <v>245</v>
      </c>
      <c r="D32" s="51" t="s">
        <v>251</v>
      </c>
      <c r="E32" s="55" t="s">
        <v>121</v>
      </c>
      <c r="F32" s="5" t="s">
        <v>105</v>
      </c>
      <c r="G32" s="52" t="s">
        <v>106</v>
      </c>
      <c r="H32" s="5" t="s">
        <v>128</v>
      </c>
      <c r="I32" s="52" t="s">
        <v>60</v>
      </c>
      <c r="J32" s="52" t="s">
        <v>61</v>
      </c>
      <c r="K32" s="52">
        <v>8</v>
      </c>
      <c r="L32" s="58" t="s">
        <v>16</v>
      </c>
      <c r="M32" s="58" t="s">
        <v>133</v>
      </c>
      <c r="N32" s="67">
        <v>24</v>
      </c>
      <c r="O32" s="58">
        <v>96</v>
      </c>
      <c r="P32" s="58" t="s">
        <v>129</v>
      </c>
      <c r="Q32" s="52" t="s">
        <v>51</v>
      </c>
      <c r="R32" s="5"/>
      <c r="S32" s="5"/>
      <c r="T32" s="5"/>
      <c r="U32" s="67">
        <v>24</v>
      </c>
      <c r="W32" s="67">
        <v>24</v>
      </c>
      <c r="X32" s="5"/>
      <c r="Y32" s="5"/>
      <c r="Z32" s="52" t="s">
        <v>51</v>
      </c>
      <c r="AA32" s="5"/>
      <c r="AB32" s="5"/>
      <c r="AD32" s="67">
        <v>24</v>
      </c>
      <c r="AE32" s="95" t="s">
        <v>16</v>
      </c>
      <c r="AF32" s="52" t="s">
        <v>51</v>
      </c>
      <c r="AG32" s="12"/>
      <c r="AH32" s="1"/>
      <c r="AI32" s="12"/>
      <c r="AJ32" s="10"/>
      <c r="AK32" s="12"/>
      <c r="AL32" s="12"/>
      <c r="AM32" s="102">
        <v>24</v>
      </c>
      <c r="AN32" s="105"/>
      <c r="AO32" s="32"/>
      <c r="AP32" s="102">
        <v>24</v>
      </c>
      <c r="AQ32" s="96"/>
      <c r="AR32" s="111">
        <v>60</v>
      </c>
      <c r="AT32" t="s">
        <v>152</v>
      </c>
      <c r="AU32" s="133">
        <f t="shared" si="0"/>
        <v>14.371257485029941</v>
      </c>
      <c r="AV32" s="4" t="s">
        <v>153</v>
      </c>
      <c r="AW32" s="110">
        <v>1.67</v>
      </c>
      <c r="AX32" s="47" t="s">
        <v>154</v>
      </c>
    </row>
    <row r="33" spans="1:50" x14ac:dyDescent="0.25">
      <c r="A33" s="33"/>
      <c r="B33" s="128" t="s">
        <v>215</v>
      </c>
      <c r="C33" s="123" t="s">
        <v>79</v>
      </c>
      <c r="D33" s="51" t="s">
        <v>73</v>
      </c>
      <c r="E33" s="57" t="s">
        <v>122</v>
      </c>
      <c r="F33" s="5" t="s">
        <v>105</v>
      </c>
      <c r="G33" s="52" t="s">
        <v>107</v>
      </c>
      <c r="H33" s="5" t="s">
        <v>128</v>
      </c>
      <c r="I33" s="52" t="s">
        <v>78</v>
      </c>
      <c r="J33" s="52" t="s">
        <v>61</v>
      </c>
      <c r="K33" s="52">
        <v>15</v>
      </c>
      <c r="L33" s="58" t="s">
        <v>16</v>
      </c>
      <c r="M33" s="58" t="s">
        <v>133</v>
      </c>
      <c r="N33" s="67">
        <v>32</v>
      </c>
      <c r="O33" s="58">
        <v>96</v>
      </c>
      <c r="P33" s="58" t="s">
        <v>129</v>
      </c>
      <c r="Q33" s="52" t="s">
        <v>51</v>
      </c>
      <c r="R33" s="5"/>
      <c r="S33" s="5"/>
      <c r="T33" s="5"/>
      <c r="U33" s="67">
        <v>32</v>
      </c>
      <c r="W33" s="67">
        <v>32</v>
      </c>
      <c r="X33" s="5"/>
      <c r="Y33" s="5"/>
      <c r="Z33" s="52" t="s">
        <v>51</v>
      </c>
      <c r="AA33" s="5"/>
      <c r="AB33" s="5"/>
      <c r="AD33" s="67">
        <v>32</v>
      </c>
      <c r="AE33" s="95" t="s">
        <v>16</v>
      </c>
      <c r="AF33" s="52" t="s">
        <v>51</v>
      </c>
      <c r="AG33" s="12"/>
      <c r="AH33" s="1"/>
      <c r="AI33" s="12"/>
      <c r="AJ33" s="10"/>
      <c r="AK33" s="12"/>
      <c r="AL33" s="12"/>
      <c r="AM33" s="102">
        <v>32</v>
      </c>
      <c r="AN33" s="35"/>
      <c r="AO33" s="32"/>
      <c r="AP33" s="102">
        <v>32</v>
      </c>
      <c r="AQ33" s="96"/>
      <c r="AR33" s="111">
        <v>62</v>
      </c>
      <c r="AU33" s="133">
        <f t="shared" si="0"/>
        <v>19.161676646706589</v>
      </c>
      <c r="AV33" s="4" t="s">
        <v>153</v>
      </c>
      <c r="AW33" s="110">
        <v>1.67</v>
      </c>
      <c r="AX33" s="47" t="s">
        <v>154</v>
      </c>
    </row>
    <row r="34" spans="1:50" x14ac:dyDescent="0.25">
      <c r="A34" s="33"/>
      <c r="B34" s="128" t="s">
        <v>216</v>
      </c>
      <c r="C34" s="123" t="s">
        <v>79</v>
      </c>
      <c r="D34" s="51" t="s">
        <v>73</v>
      </c>
      <c r="E34" s="57" t="s">
        <v>123</v>
      </c>
      <c r="F34" s="5" t="s">
        <v>105</v>
      </c>
      <c r="G34" s="52" t="s">
        <v>108</v>
      </c>
      <c r="H34" s="5" t="s">
        <v>128</v>
      </c>
      <c r="I34" s="52" t="s">
        <v>78</v>
      </c>
      <c r="J34" s="52" t="s">
        <v>61</v>
      </c>
      <c r="K34" s="52">
        <v>15</v>
      </c>
      <c r="L34" s="58" t="s">
        <v>16</v>
      </c>
      <c r="M34" s="66" t="s">
        <v>133</v>
      </c>
      <c r="N34" s="67">
        <v>65</v>
      </c>
      <c r="O34" s="58">
        <v>96</v>
      </c>
      <c r="P34" s="58" t="s">
        <v>129</v>
      </c>
      <c r="Q34" s="75" t="s">
        <v>51</v>
      </c>
      <c r="R34" s="5"/>
      <c r="S34" s="5"/>
      <c r="T34" s="5"/>
      <c r="U34" s="67">
        <v>65</v>
      </c>
      <c r="W34" s="67">
        <v>65</v>
      </c>
      <c r="X34" s="5"/>
      <c r="Y34" s="5"/>
      <c r="Z34" s="75" t="s">
        <v>51</v>
      </c>
      <c r="AA34" s="5"/>
      <c r="AB34" s="5"/>
      <c r="AD34" s="67">
        <v>65</v>
      </c>
      <c r="AE34" s="95" t="s">
        <v>16</v>
      </c>
      <c r="AF34" s="75" t="s">
        <v>51</v>
      </c>
      <c r="AG34" s="12"/>
      <c r="AH34" s="1"/>
      <c r="AI34" s="12"/>
      <c r="AJ34" s="10"/>
      <c r="AK34" s="12"/>
      <c r="AL34" s="12"/>
      <c r="AM34" s="102">
        <v>65</v>
      </c>
      <c r="AN34" s="106"/>
      <c r="AO34" s="32"/>
      <c r="AP34" s="102">
        <v>65</v>
      </c>
      <c r="AQ34" s="96"/>
      <c r="AR34" s="111">
        <v>62</v>
      </c>
      <c r="AU34" s="133">
        <f t="shared" si="0"/>
        <v>38.922155688622759</v>
      </c>
      <c r="AV34" s="5" t="s">
        <v>153</v>
      </c>
      <c r="AW34" s="110">
        <v>1.67</v>
      </c>
      <c r="AX34" s="47" t="s">
        <v>154</v>
      </c>
    </row>
    <row r="35" spans="1:50" ht="25.5" x14ac:dyDescent="0.25">
      <c r="A35" s="33"/>
      <c r="B35" s="128" t="s">
        <v>217</v>
      </c>
      <c r="C35" s="123" t="s">
        <v>79</v>
      </c>
      <c r="D35" s="51" t="s">
        <v>73</v>
      </c>
      <c r="E35" s="57" t="s">
        <v>124</v>
      </c>
      <c r="F35" s="5" t="s">
        <v>105</v>
      </c>
      <c r="G35" s="52" t="s">
        <v>109</v>
      </c>
      <c r="H35" s="5" t="s">
        <v>128</v>
      </c>
      <c r="I35" s="51" t="s">
        <v>68</v>
      </c>
      <c r="J35" s="52" t="s">
        <v>61</v>
      </c>
      <c r="K35" s="52">
        <v>15</v>
      </c>
      <c r="L35" s="58" t="s">
        <v>16</v>
      </c>
      <c r="M35" s="58" t="s">
        <v>133</v>
      </c>
      <c r="N35" s="67">
        <v>167</v>
      </c>
      <c r="O35" s="64">
        <v>96</v>
      </c>
      <c r="P35" s="58" t="s">
        <v>129</v>
      </c>
      <c r="Q35" s="75" t="s">
        <v>51</v>
      </c>
      <c r="R35" s="5"/>
      <c r="S35" s="5"/>
      <c r="T35" s="5"/>
      <c r="U35" s="67">
        <v>167</v>
      </c>
      <c r="W35" s="67">
        <v>167</v>
      </c>
      <c r="X35" s="5"/>
      <c r="Y35" s="5"/>
      <c r="Z35" s="75" t="s">
        <v>51</v>
      </c>
      <c r="AA35" s="5"/>
      <c r="AB35" s="5"/>
      <c r="AD35" s="67">
        <v>167</v>
      </c>
      <c r="AE35" s="95" t="s">
        <v>16</v>
      </c>
      <c r="AF35" s="75" t="s">
        <v>51</v>
      </c>
      <c r="AG35" s="12"/>
      <c r="AH35" s="1"/>
      <c r="AI35" s="12"/>
      <c r="AJ35" s="10"/>
      <c r="AK35" s="12"/>
      <c r="AL35" s="12"/>
      <c r="AM35" s="102">
        <v>167</v>
      </c>
      <c r="AN35" s="35"/>
      <c r="AO35" s="32"/>
      <c r="AP35" s="102">
        <v>167</v>
      </c>
      <c r="AQ35" s="96"/>
      <c r="AR35" s="111">
        <v>62</v>
      </c>
      <c r="AU35" s="133">
        <f t="shared" si="0"/>
        <v>100</v>
      </c>
      <c r="AV35" s="4" t="s">
        <v>153</v>
      </c>
      <c r="AW35" s="110">
        <v>1.67</v>
      </c>
      <c r="AX35" s="47" t="s">
        <v>154</v>
      </c>
    </row>
    <row r="36" spans="1:50" ht="25.5" x14ac:dyDescent="0.25">
      <c r="A36" s="33"/>
      <c r="B36" s="128" t="s">
        <v>218</v>
      </c>
      <c r="C36" s="123" t="s">
        <v>79</v>
      </c>
      <c r="D36" s="51" t="s">
        <v>73</v>
      </c>
      <c r="E36" s="57" t="s">
        <v>125</v>
      </c>
      <c r="F36" s="5" t="s">
        <v>105</v>
      </c>
      <c r="G36" s="52" t="s">
        <v>110</v>
      </c>
      <c r="H36" s="5" t="s">
        <v>128</v>
      </c>
      <c r="I36" s="51" t="s">
        <v>68</v>
      </c>
      <c r="J36" s="52" t="s">
        <v>61</v>
      </c>
      <c r="K36" s="52">
        <v>15</v>
      </c>
      <c r="L36" s="58" t="s">
        <v>16</v>
      </c>
      <c r="M36" s="58" t="s">
        <v>133</v>
      </c>
      <c r="N36" s="67">
        <v>71</v>
      </c>
      <c r="O36" s="64">
        <v>96</v>
      </c>
      <c r="P36" s="58" t="s">
        <v>129</v>
      </c>
      <c r="Q36" s="58" t="s">
        <v>51</v>
      </c>
      <c r="R36" s="5"/>
      <c r="S36" s="5"/>
      <c r="T36" s="5"/>
      <c r="U36" s="67">
        <v>71</v>
      </c>
      <c r="W36" s="67">
        <v>71</v>
      </c>
      <c r="X36" s="5"/>
      <c r="Y36" s="5"/>
      <c r="Z36" s="58" t="s">
        <v>51</v>
      </c>
      <c r="AA36" s="5"/>
      <c r="AB36" s="5"/>
      <c r="AD36" s="67">
        <v>71</v>
      </c>
      <c r="AE36" s="95" t="s">
        <v>16</v>
      </c>
      <c r="AF36" s="58" t="s">
        <v>51</v>
      </c>
      <c r="AG36" s="12"/>
      <c r="AH36" s="1"/>
      <c r="AI36" s="12"/>
      <c r="AJ36" s="10"/>
      <c r="AK36" s="12"/>
      <c r="AL36" s="12"/>
      <c r="AM36" s="102">
        <v>71</v>
      </c>
      <c r="AN36" s="107"/>
      <c r="AO36" s="32"/>
      <c r="AP36" s="102">
        <v>71</v>
      </c>
      <c r="AQ36" s="96"/>
      <c r="AR36" s="111">
        <v>62</v>
      </c>
      <c r="AU36" s="133">
        <f t="shared" si="0"/>
        <v>42.514970059880241</v>
      </c>
      <c r="AV36" s="4" t="s">
        <v>153</v>
      </c>
      <c r="AW36" s="110">
        <v>1.67</v>
      </c>
      <c r="AX36" s="47" t="s">
        <v>154</v>
      </c>
    </row>
    <row r="37" spans="1:50" ht="25.5" x14ac:dyDescent="0.25">
      <c r="A37" s="33"/>
      <c r="B37" s="128" t="s">
        <v>219</v>
      </c>
      <c r="C37" s="123" t="s">
        <v>79</v>
      </c>
      <c r="D37" s="51" t="s">
        <v>73</v>
      </c>
      <c r="E37" s="57" t="s">
        <v>131</v>
      </c>
      <c r="F37" s="5" t="s">
        <v>105</v>
      </c>
      <c r="G37" s="52" t="s">
        <v>111</v>
      </c>
      <c r="H37" s="5" t="s">
        <v>128</v>
      </c>
      <c r="I37" s="51" t="s">
        <v>68</v>
      </c>
      <c r="J37" s="52" t="s">
        <v>61</v>
      </c>
      <c r="K37" s="52">
        <v>15</v>
      </c>
      <c r="L37" s="58" t="s">
        <v>16</v>
      </c>
      <c r="M37" s="58" t="s">
        <v>133</v>
      </c>
      <c r="N37" s="67">
        <v>82</v>
      </c>
      <c r="O37" s="64">
        <v>96</v>
      </c>
      <c r="P37" s="58" t="s">
        <v>129</v>
      </c>
      <c r="Q37" s="52" t="s">
        <v>51</v>
      </c>
      <c r="R37" s="5"/>
      <c r="S37" s="5"/>
      <c r="T37" s="5"/>
      <c r="U37" s="67">
        <v>82</v>
      </c>
      <c r="W37" s="67">
        <v>82</v>
      </c>
      <c r="X37" s="5"/>
      <c r="Y37" s="5"/>
      <c r="Z37" s="52" t="s">
        <v>51</v>
      </c>
      <c r="AA37" s="5"/>
      <c r="AB37" s="5"/>
      <c r="AD37" s="67">
        <v>82</v>
      </c>
      <c r="AE37" s="95" t="s">
        <v>16</v>
      </c>
      <c r="AF37" s="52" t="s">
        <v>51</v>
      </c>
      <c r="AG37" s="12"/>
      <c r="AH37" s="1"/>
      <c r="AI37" s="12"/>
      <c r="AJ37" s="10"/>
      <c r="AK37" s="12"/>
      <c r="AL37" s="12"/>
      <c r="AM37" s="102">
        <v>82</v>
      </c>
      <c r="AN37" s="35"/>
      <c r="AO37" s="32"/>
      <c r="AP37" s="102">
        <v>82</v>
      </c>
      <c r="AQ37" s="96"/>
      <c r="AR37" s="111">
        <v>62</v>
      </c>
      <c r="AU37" s="133">
        <f t="shared" si="0"/>
        <v>49.101796407185631</v>
      </c>
      <c r="AV37" s="4" t="s">
        <v>153</v>
      </c>
      <c r="AW37" s="110">
        <v>1.67</v>
      </c>
      <c r="AX37" s="47" t="s">
        <v>154</v>
      </c>
    </row>
    <row r="38" spans="1:50" ht="15.75" thickBot="1" x14ac:dyDescent="0.3">
      <c r="A38" s="33"/>
      <c r="B38" s="128" t="s">
        <v>220</v>
      </c>
      <c r="C38" s="124" t="s">
        <v>79</v>
      </c>
      <c r="D38" s="54" t="s">
        <v>73</v>
      </c>
      <c r="E38" s="59" t="s">
        <v>126</v>
      </c>
      <c r="F38" s="115" t="s">
        <v>105</v>
      </c>
      <c r="G38" s="61" t="s">
        <v>112</v>
      </c>
      <c r="H38" s="115" t="s">
        <v>128</v>
      </c>
      <c r="I38" s="61" t="s">
        <v>78</v>
      </c>
      <c r="J38" s="115" t="s">
        <v>61</v>
      </c>
      <c r="K38" s="61">
        <v>15</v>
      </c>
      <c r="L38" s="68" t="s">
        <v>16</v>
      </c>
      <c r="M38" s="68" t="s">
        <v>133</v>
      </c>
      <c r="N38" s="78">
        <v>73</v>
      </c>
      <c r="O38" s="70">
        <v>96</v>
      </c>
      <c r="P38" s="68" t="s">
        <v>129</v>
      </c>
      <c r="Q38" s="61" t="s">
        <v>51</v>
      </c>
      <c r="R38" s="5"/>
      <c r="S38" s="5"/>
      <c r="T38" s="5"/>
      <c r="U38" s="78">
        <v>73</v>
      </c>
      <c r="W38" s="78">
        <v>73</v>
      </c>
      <c r="X38" s="5"/>
      <c r="Y38" s="5"/>
      <c r="Z38" s="61" t="s">
        <v>51</v>
      </c>
      <c r="AA38" s="5"/>
      <c r="AB38" s="5"/>
      <c r="AD38" s="78">
        <v>73</v>
      </c>
      <c r="AE38" s="95" t="s">
        <v>16</v>
      </c>
      <c r="AF38" s="61" t="s">
        <v>51</v>
      </c>
      <c r="AG38" s="13"/>
      <c r="AH38" s="13"/>
      <c r="AI38" s="13"/>
      <c r="AJ38" s="13"/>
      <c r="AK38" s="13"/>
      <c r="AL38" s="43"/>
      <c r="AM38" s="103">
        <v>73</v>
      </c>
      <c r="AN38" s="43"/>
      <c r="AO38" s="43"/>
      <c r="AP38" s="103">
        <v>73</v>
      </c>
      <c r="AQ38" s="96"/>
      <c r="AR38" s="111">
        <v>62</v>
      </c>
      <c r="AU38" s="133">
        <f t="shared" si="0"/>
        <v>43.712574850299404</v>
      </c>
      <c r="AV38" s="4" t="s">
        <v>153</v>
      </c>
      <c r="AW38" s="110">
        <v>1.67</v>
      </c>
      <c r="AX38" s="47" t="s">
        <v>154</v>
      </c>
    </row>
    <row r="39" spans="1:50" x14ac:dyDescent="0.25">
      <c r="A39" s="33"/>
      <c r="B39" s="128"/>
      <c r="C39" s="123"/>
      <c r="D39" s="49"/>
      <c r="E39" s="56" t="s">
        <v>80</v>
      </c>
      <c r="F39" s="5"/>
      <c r="G39" s="52"/>
      <c r="H39" s="5"/>
      <c r="I39" s="104"/>
      <c r="J39" s="36"/>
      <c r="K39" s="82"/>
      <c r="L39" s="80"/>
      <c r="M39" s="80"/>
      <c r="N39" s="81"/>
      <c r="O39" s="83"/>
      <c r="P39" s="80"/>
      <c r="Q39" s="82"/>
      <c r="R39" s="5"/>
      <c r="S39" s="5"/>
      <c r="T39" s="5"/>
      <c r="U39" s="81"/>
      <c r="W39" s="81"/>
      <c r="X39" s="5"/>
      <c r="Y39" s="5"/>
      <c r="Z39" s="82"/>
      <c r="AA39" s="5"/>
      <c r="AB39" s="5"/>
      <c r="AD39" s="7"/>
      <c r="AE39" s="12"/>
      <c r="AF39" s="82"/>
      <c r="AG39" s="13"/>
      <c r="AH39" s="13"/>
      <c r="AI39" s="13"/>
      <c r="AJ39" s="13"/>
      <c r="AK39" s="13"/>
      <c r="AL39" s="43"/>
      <c r="AM39" s="13"/>
      <c r="AN39" s="43"/>
      <c r="AO39" s="43"/>
      <c r="AP39" s="13"/>
      <c r="AQ39" s="36"/>
      <c r="AR39" s="58"/>
      <c r="AU39" s="133"/>
    </row>
    <row r="40" spans="1:50" ht="15.75" thickBot="1" x14ac:dyDescent="0.3">
      <c r="A40" s="33"/>
      <c r="B40" s="128" t="s">
        <v>212</v>
      </c>
      <c r="C40" s="124" t="s">
        <v>77</v>
      </c>
      <c r="D40" s="54" t="s">
        <v>251</v>
      </c>
      <c r="E40" s="53" t="s">
        <v>121</v>
      </c>
      <c r="F40" s="115" t="s">
        <v>105</v>
      </c>
      <c r="G40" s="61" t="s">
        <v>113</v>
      </c>
      <c r="H40" s="115" t="s">
        <v>128</v>
      </c>
      <c r="I40" s="61" t="s">
        <v>81</v>
      </c>
      <c r="J40" s="60" t="s">
        <v>61</v>
      </c>
      <c r="K40" s="61">
        <v>8</v>
      </c>
      <c r="L40" s="68" t="s">
        <v>16</v>
      </c>
      <c r="M40" s="68" t="s">
        <v>133</v>
      </c>
      <c r="N40" s="78">
        <v>120</v>
      </c>
      <c r="O40" s="70">
        <v>8</v>
      </c>
      <c r="P40" s="68" t="s">
        <v>138</v>
      </c>
      <c r="Q40" s="61" t="s">
        <v>15</v>
      </c>
      <c r="R40" s="5"/>
      <c r="S40" s="5"/>
      <c r="T40" s="5"/>
      <c r="U40" s="78">
        <v>120</v>
      </c>
      <c r="W40" s="78"/>
      <c r="X40" s="5"/>
      <c r="Y40" s="5"/>
      <c r="Z40" s="61" t="s">
        <v>15</v>
      </c>
      <c r="AA40" s="5"/>
      <c r="AB40" s="5"/>
      <c r="AD40" s="7"/>
      <c r="AE40" s="12"/>
      <c r="AF40" s="52"/>
      <c r="AG40" s="13"/>
      <c r="AH40" s="13"/>
      <c r="AI40" s="13"/>
      <c r="AJ40" s="13"/>
      <c r="AK40" s="13"/>
      <c r="AL40" s="43"/>
      <c r="AM40" s="13"/>
      <c r="AN40" s="43"/>
      <c r="AO40" s="43"/>
      <c r="AP40" s="13"/>
      <c r="AQ40" s="36"/>
      <c r="AR40" s="34"/>
      <c r="AU40" s="133"/>
    </row>
    <row r="41" spans="1:50" ht="22.5" customHeight="1" x14ac:dyDescent="0.25">
      <c r="A41" s="33"/>
      <c r="B41" s="128"/>
      <c r="C41" s="33"/>
      <c r="D41" s="34"/>
      <c r="E41" s="112" t="s">
        <v>155</v>
      </c>
      <c r="F41" s="36"/>
      <c r="G41" s="52"/>
      <c r="H41" s="5"/>
      <c r="K41" s="84"/>
      <c r="L41" s="84"/>
      <c r="M41" s="85"/>
      <c r="N41" s="86"/>
      <c r="O41" s="87"/>
      <c r="P41" s="88"/>
      <c r="Q41" s="88"/>
      <c r="R41" s="5"/>
      <c r="S41" s="5"/>
      <c r="T41" s="5"/>
      <c r="U41" s="15"/>
      <c r="W41" s="7"/>
      <c r="X41" s="5"/>
      <c r="Y41" s="5"/>
      <c r="Z41" s="12"/>
      <c r="AA41" s="5"/>
      <c r="AB41" s="5"/>
      <c r="AD41" s="7"/>
      <c r="AE41" s="12"/>
      <c r="AF41" s="13"/>
      <c r="AG41" s="13"/>
      <c r="AH41" s="13"/>
      <c r="AI41" s="13"/>
      <c r="AJ41" s="13"/>
      <c r="AK41" s="13"/>
      <c r="AL41" s="43"/>
      <c r="AM41" s="13"/>
      <c r="AN41" s="43"/>
      <c r="AO41" s="43"/>
      <c r="AP41" s="13"/>
      <c r="AQ41" s="36"/>
      <c r="AR41" s="111">
        <v>59</v>
      </c>
      <c r="AU41" s="133"/>
      <c r="AV41" s="4"/>
      <c r="AW41" s="4"/>
      <c r="AX41" s="41"/>
    </row>
    <row r="42" spans="1:50" x14ac:dyDescent="0.25">
      <c r="A42" s="33"/>
      <c r="B42" s="128" t="s">
        <v>222</v>
      </c>
      <c r="C42" s="118" t="s">
        <v>156</v>
      </c>
      <c r="D42" s="51" t="s">
        <v>161</v>
      </c>
      <c r="E42" s="113" t="s">
        <v>86</v>
      </c>
      <c r="F42" s="51" t="s">
        <v>157</v>
      </c>
      <c r="G42" s="52" t="s">
        <v>85</v>
      </c>
      <c r="H42" s="51" t="s">
        <v>128</v>
      </c>
      <c r="I42" s="51" t="s">
        <v>60</v>
      </c>
      <c r="J42" s="51" t="s">
        <v>61</v>
      </c>
      <c r="K42" s="51" t="s">
        <v>158</v>
      </c>
      <c r="L42" s="52" t="s">
        <v>16</v>
      </c>
      <c r="M42" s="52" t="s">
        <v>133</v>
      </c>
      <c r="N42" s="51">
        <v>26</v>
      </c>
      <c r="O42" s="51">
        <v>48</v>
      </c>
      <c r="P42" s="89" t="s">
        <v>129</v>
      </c>
      <c r="Q42" s="5" t="s">
        <v>51</v>
      </c>
      <c r="R42" s="5"/>
      <c r="S42" s="5"/>
      <c r="T42" s="5"/>
      <c r="U42" s="15"/>
      <c r="W42" s="7"/>
      <c r="X42" s="5"/>
      <c r="Y42" s="5"/>
      <c r="Z42" s="12"/>
      <c r="AA42" s="5"/>
      <c r="AB42" s="5"/>
      <c r="AD42" s="7"/>
      <c r="AE42" s="12"/>
      <c r="AF42" s="12"/>
      <c r="AG42" s="12"/>
      <c r="AH42" s="1"/>
      <c r="AI42" s="12"/>
      <c r="AJ42" s="10"/>
      <c r="AK42" s="12"/>
      <c r="AL42" s="12"/>
      <c r="AM42" s="37">
        <v>25</v>
      </c>
      <c r="AN42" s="108"/>
      <c r="AO42" s="109"/>
      <c r="AP42" s="37">
        <v>25</v>
      </c>
      <c r="AQ42" s="36"/>
      <c r="AR42" s="58">
        <v>69</v>
      </c>
      <c r="AU42" s="131">
        <f t="shared" si="0"/>
        <v>14.970059880239521</v>
      </c>
      <c r="AV42" s="4" t="s">
        <v>153</v>
      </c>
      <c r="AW42" s="110">
        <v>1.67</v>
      </c>
      <c r="AX42" s="47" t="s">
        <v>154</v>
      </c>
    </row>
    <row r="43" spans="1:50" x14ac:dyDescent="0.25">
      <c r="A43" s="33"/>
      <c r="B43" s="128" t="s">
        <v>221</v>
      </c>
      <c r="C43" s="118" t="s">
        <v>159</v>
      </c>
      <c r="D43" s="51" t="s">
        <v>161</v>
      </c>
      <c r="E43" s="113" t="s">
        <v>86</v>
      </c>
      <c r="F43" s="51" t="s">
        <v>157</v>
      </c>
      <c r="G43" s="52" t="s">
        <v>85</v>
      </c>
      <c r="H43" s="51" t="s">
        <v>128</v>
      </c>
      <c r="I43" s="51" t="s">
        <v>60</v>
      </c>
      <c r="J43" s="51" t="s">
        <v>61</v>
      </c>
      <c r="K43" s="51" t="s">
        <v>158</v>
      </c>
      <c r="L43" s="52" t="s">
        <v>16</v>
      </c>
      <c r="M43" s="52" t="s">
        <v>133</v>
      </c>
      <c r="N43" s="64">
        <v>23</v>
      </c>
      <c r="O43" s="64">
        <v>96</v>
      </c>
      <c r="P43" s="58" t="s">
        <v>129</v>
      </c>
      <c r="Q43" s="5" t="s">
        <v>51</v>
      </c>
      <c r="R43" s="5"/>
      <c r="S43" s="5"/>
      <c r="T43" s="5"/>
      <c r="U43" s="15" t="s">
        <v>160</v>
      </c>
      <c r="W43" s="7">
        <v>25</v>
      </c>
      <c r="X43" s="5"/>
      <c r="Y43" s="5"/>
      <c r="Z43" s="12" t="s">
        <v>51</v>
      </c>
      <c r="AA43" s="5"/>
      <c r="AB43" s="5"/>
      <c r="AD43" s="7">
        <v>25</v>
      </c>
      <c r="AE43" s="12" t="s">
        <v>16</v>
      </c>
      <c r="AF43" s="12" t="s">
        <v>51</v>
      </c>
      <c r="AG43" s="12"/>
      <c r="AH43" s="1"/>
      <c r="AI43" s="12"/>
      <c r="AJ43" s="10"/>
      <c r="AK43" s="12"/>
      <c r="AL43" s="12"/>
      <c r="AM43" s="37"/>
      <c r="AN43" s="35"/>
      <c r="AO43" s="32"/>
      <c r="AP43" s="37"/>
      <c r="AQ43" s="36"/>
      <c r="AR43" s="58"/>
      <c r="AU43" s="131"/>
      <c r="AV43" s="4"/>
      <c r="AW43" s="110"/>
      <c r="AX43" s="47"/>
    </row>
    <row r="44" spans="1:50" x14ac:dyDescent="0.25">
      <c r="B44" s="127" t="s">
        <v>223</v>
      </c>
      <c r="C44" s="119" t="s">
        <v>156</v>
      </c>
      <c r="D44" s="51" t="s">
        <v>161</v>
      </c>
      <c r="E44" s="114" t="s">
        <v>88</v>
      </c>
      <c r="F44" s="51" t="s">
        <v>87</v>
      </c>
      <c r="G44" s="52" t="s">
        <v>87</v>
      </c>
      <c r="H44" s="52" t="s">
        <v>128</v>
      </c>
      <c r="I44" s="55"/>
      <c r="J44" s="51" t="s">
        <v>61</v>
      </c>
      <c r="K44" s="51">
        <v>20</v>
      </c>
      <c r="L44" s="51" t="s">
        <v>16</v>
      </c>
      <c r="M44" s="52" t="s">
        <v>133</v>
      </c>
      <c r="N44" s="51">
        <v>29</v>
      </c>
      <c r="O44" s="51">
        <v>96</v>
      </c>
      <c r="P44" s="52" t="s">
        <v>129</v>
      </c>
      <c r="Q44" s="5" t="s">
        <v>51</v>
      </c>
      <c r="U44" s="52">
        <v>29</v>
      </c>
      <c r="V44" s="52"/>
      <c r="W44" s="52">
        <v>29</v>
      </c>
      <c r="X44" s="52"/>
      <c r="Y44" s="52"/>
      <c r="Z44" s="52" t="s">
        <v>51</v>
      </c>
      <c r="AA44" s="52"/>
      <c r="AB44" s="52"/>
      <c r="AC44" s="52"/>
      <c r="AD44" s="52">
        <v>29</v>
      </c>
      <c r="AE44" s="52" t="s">
        <v>16</v>
      </c>
      <c r="AF44" s="52" t="s">
        <v>51</v>
      </c>
      <c r="AM44" s="4">
        <v>29</v>
      </c>
      <c r="AP44" s="4">
        <v>29</v>
      </c>
      <c r="AR44" s="58">
        <v>69</v>
      </c>
      <c r="AU44" s="131">
        <f t="shared" si="0"/>
        <v>17.365269461077844</v>
      </c>
      <c r="AV44" s="4" t="s">
        <v>153</v>
      </c>
      <c r="AW44" s="110">
        <v>1.67</v>
      </c>
      <c r="AX44" s="47" t="s">
        <v>154</v>
      </c>
    </row>
    <row r="45" spans="1:50" x14ac:dyDescent="0.25">
      <c r="B45" s="127" t="s">
        <v>224</v>
      </c>
      <c r="C45" s="118" t="s">
        <v>156</v>
      </c>
      <c r="D45" s="51" t="s">
        <v>161</v>
      </c>
      <c r="E45" s="114" t="s">
        <v>163</v>
      </c>
      <c r="F45" s="51" t="s">
        <v>103</v>
      </c>
      <c r="G45" s="52" t="s">
        <v>162</v>
      </c>
      <c r="H45" s="52" t="s">
        <v>128</v>
      </c>
      <c r="I45" s="51" t="s">
        <v>72</v>
      </c>
      <c r="J45" s="51" t="s">
        <v>61</v>
      </c>
      <c r="K45" s="51" t="s">
        <v>158</v>
      </c>
      <c r="L45" s="51" t="s">
        <v>16</v>
      </c>
      <c r="M45" s="52" t="s">
        <v>133</v>
      </c>
      <c r="N45" s="51">
        <v>220</v>
      </c>
      <c r="O45" s="51">
        <v>96</v>
      </c>
      <c r="P45" s="52" t="s">
        <v>129</v>
      </c>
      <c r="Q45" s="5" t="s">
        <v>51</v>
      </c>
      <c r="U45" s="5">
        <v>220</v>
      </c>
      <c r="W45" s="58">
        <v>220</v>
      </c>
      <c r="X45" s="58"/>
      <c r="Y45" s="58"/>
      <c r="Z45" s="95" t="s">
        <v>51</v>
      </c>
      <c r="AD45" s="4">
        <v>220</v>
      </c>
      <c r="AE45" s="52" t="s">
        <v>16</v>
      </c>
      <c r="AF45" s="52" t="s">
        <v>51</v>
      </c>
      <c r="AM45" s="4">
        <v>220</v>
      </c>
      <c r="AP45" s="4">
        <v>220</v>
      </c>
      <c r="AR45" s="58">
        <v>69</v>
      </c>
      <c r="AU45" s="131">
        <f t="shared" si="0"/>
        <v>131.7365269461078</v>
      </c>
      <c r="AV45" s="4" t="s">
        <v>153</v>
      </c>
      <c r="AW45" s="110">
        <v>1.67</v>
      </c>
      <c r="AX45" s="47" t="s">
        <v>154</v>
      </c>
    </row>
    <row r="46" spans="1:50" x14ac:dyDescent="0.25">
      <c r="B46" s="127" t="s">
        <v>225</v>
      </c>
      <c r="C46" s="118" t="s">
        <v>164</v>
      </c>
      <c r="D46" s="51" t="s">
        <v>161</v>
      </c>
      <c r="E46" s="114" t="s">
        <v>165</v>
      </c>
      <c r="F46" s="51" t="s">
        <v>102</v>
      </c>
      <c r="G46" s="52" t="s">
        <v>102</v>
      </c>
      <c r="H46" s="52" t="s">
        <v>128</v>
      </c>
      <c r="I46" s="51" t="s">
        <v>78</v>
      </c>
      <c r="J46" s="51" t="s">
        <v>61</v>
      </c>
      <c r="K46" s="51">
        <v>20</v>
      </c>
      <c r="L46" s="51" t="s">
        <v>16</v>
      </c>
      <c r="M46" s="52" t="s">
        <v>133</v>
      </c>
      <c r="N46" s="51">
        <v>73</v>
      </c>
      <c r="O46" s="51">
        <v>96</v>
      </c>
      <c r="P46" s="5" t="s">
        <v>129</v>
      </c>
      <c r="Q46" s="5" t="s">
        <v>51</v>
      </c>
      <c r="AM46" s="41"/>
      <c r="AP46" s="4"/>
      <c r="AR46" s="58">
        <v>59</v>
      </c>
      <c r="AU46" s="131"/>
    </row>
    <row r="47" spans="1:50" x14ac:dyDescent="0.25">
      <c r="B47" s="127" t="s">
        <v>226</v>
      </c>
      <c r="C47" s="118" t="s">
        <v>166</v>
      </c>
      <c r="D47" s="51" t="s">
        <v>161</v>
      </c>
      <c r="E47" s="114" t="s">
        <v>165</v>
      </c>
      <c r="F47" s="51" t="s">
        <v>102</v>
      </c>
      <c r="G47" s="52" t="s">
        <v>102</v>
      </c>
      <c r="H47" s="52" t="s">
        <v>128</v>
      </c>
      <c r="I47" s="51" t="s">
        <v>78</v>
      </c>
      <c r="J47" s="51" t="s">
        <v>61</v>
      </c>
      <c r="K47" s="51">
        <v>20</v>
      </c>
      <c r="L47" s="51" t="s">
        <v>16</v>
      </c>
      <c r="M47" s="52" t="s">
        <v>133</v>
      </c>
      <c r="N47" s="51">
        <v>62</v>
      </c>
      <c r="O47" s="51">
        <v>96</v>
      </c>
      <c r="P47" s="5" t="s">
        <v>129</v>
      </c>
      <c r="Q47" s="5" t="s">
        <v>51</v>
      </c>
      <c r="U47" s="36" t="s">
        <v>167</v>
      </c>
      <c r="W47" s="52">
        <v>68</v>
      </c>
      <c r="Z47" s="52" t="s">
        <v>51</v>
      </c>
      <c r="AA47" s="52"/>
      <c r="AB47" s="52"/>
      <c r="AC47" s="52"/>
      <c r="AD47" s="52">
        <v>68</v>
      </c>
      <c r="AE47" s="52" t="s">
        <v>16</v>
      </c>
      <c r="AF47" s="52" t="s">
        <v>51</v>
      </c>
      <c r="AG47" s="52"/>
      <c r="AH47" s="52"/>
      <c r="AI47" s="52"/>
      <c r="AJ47" s="52"/>
      <c r="AK47" s="52"/>
      <c r="AL47" s="52"/>
      <c r="AM47" s="89">
        <v>68</v>
      </c>
      <c r="AP47" s="52">
        <v>68</v>
      </c>
      <c r="AR47" s="58">
        <v>59</v>
      </c>
      <c r="AU47" s="131">
        <f t="shared" si="0"/>
        <v>40.718562874251496</v>
      </c>
      <c r="AV47" s="4" t="s">
        <v>153</v>
      </c>
      <c r="AW47" s="110">
        <v>1.67</v>
      </c>
      <c r="AX47" s="47" t="s">
        <v>154</v>
      </c>
    </row>
    <row r="48" spans="1:50" x14ac:dyDescent="0.25">
      <c r="B48" s="127" t="s">
        <v>227</v>
      </c>
      <c r="C48" s="118" t="s">
        <v>168</v>
      </c>
      <c r="D48" s="51" t="s">
        <v>170</v>
      </c>
      <c r="E48" s="116" t="s">
        <v>172</v>
      </c>
      <c r="F48" s="51" t="s">
        <v>91</v>
      </c>
      <c r="G48" s="52" t="s">
        <v>244</v>
      </c>
      <c r="H48" s="52" t="s">
        <v>128</v>
      </c>
      <c r="I48" s="51" t="s">
        <v>78</v>
      </c>
      <c r="J48" s="51" t="s">
        <v>57</v>
      </c>
      <c r="K48" s="51">
        <v>10</v>
      </c>
      <c r="L48" s="51" t="s">
        <v>16</v>
      </c>
      <c r="M48" s="52" t="s">
        <v>133</v>
      </c>
      <c r="N48" s="51">
        <v>626</v>
      </c>
      <c r="O48" s="51">
        <v>48</v>
      </c>
      <c r="P48" s="52" t="s">
        <v>129</v>
      </c>
      <c r="Q48" s="5" t="s">
        <v>51</v>
      </c>
      <c r="U48" s="52">
        <v>626</v>
      </c>
      <c r="AM48" s="41"/>
      <c r="AR48" s="58"/>
      <c r="AU48" s="131"/>
      <c r="AW48" s="4"/>
      <c r="AX48" s="47"/>
    </row>
    <row r="49" spans="2:50" x14ac:dyDescent="0.25">
      <c r="B49" s="127" t="s">
        <v>228</v>
      </c>
      <c r="C49" s="118" t="s">
        <v>168</v>
      </c>
      <c r="D49" s="51" t="s">
        <v>170</v>
      </c>
      <c r="E49" s="116" t="s">
        <v>242</v>
      </c>
      <c r="F49" s="51" t="s">
        <v>91</v>
      </c>
      <c r="G49" s="52" t="s">
        <v>171</v>
      </c>
      <c r="H49" s="52" t="s">
        <v>128</v>
      </c>
      <c r="I49" s="52" t="s">
        <v>78</v>
      </c>
      <c r="J49" s="51" t="s">
        <v>57</v>
      </c>
      <c r="K49" s="51">
        <v>15</v>
      </c>
      <c r="L49" s="51" t="s">
        <v>16</v>
      </c>
      <c r="M49" s="52" t="s">
        <v>133</v>
      </c>
      <c r="N49" s="51">
        <v>567</v>
      </c>
      <c r="O49" s="51">
        <v>48</v>
      </c>
      <c r="P49" s="52" t="s">
        <v>129</v>
      </c>
      <c r="Q49" s="5" t="s">
        <v>51</v>
      </c>
      <c r="U49" s="52">
        <v>567</v>
      </c>
      <c r="AM49" s="41"/>
      <c r="AR49" s="58"/>
      <c r="AU49" s="131"/>
      <c r="AV49" s="134"/>
      <c r="AW49" s="135"/>
      <c r="AX49" s="126"/>
    </row>
    <row r="50" spans="2:50" x14ac:dyDescent="0.25">
      <c r="B50" s="127" t="s">
        <v>229</v>
      </c>
      <c r="C50" s="118" t="s">
        <v>156</v>
      </c>
      <c r="D50" s="51" t="s">
        <v>161</v>
      </c>
      <c r="E50" s="116" t="s">
        <v>176</v>
      </c>
      <c r="F50" s="51" t="s">
        <v>105</v>
      </c>
      <c r="G50" s="52" t="s">
        <v>174</v>
      </c>
      <c r="H50" s="52" t="s">
        <v>128</v>
      </c>
      <c r="I50" s="51" t="s">
        <v>78</v>
      </c>
      <c r="J50" s="51" t="s">
        <v>61</v>
      </c>
      <c r="K50" s="51" t="s">
        <v>158</v>
      </c>
      <c r="L50" s="51" t="s">
        <v>16</v>
      </c>
      <c r="M50" s="52" t="s">
        <v>133</v>
      </c>
      <c r="N50" s="51">
        <v>37</v>
      </c>
      <c r="O50" s="51">
        <v>96</v>
      </c>
      <c r="P50" s="51" t="s">
        <v>129</v>
      </c>
      <c r="Q50" s="5" t="s">
        <v>51</v>
      </c>
      <c r="U50" s="58">
        <v>37</v>
      </c>
      <c r="W50" s="58">
        <v>37</v>
      </c>
      <c r="Z50" s="52" t="s">
        <v>51</v>
      </c>
      <c r="AD50" s="4">
        <v>37</v>
      </c>
      <c r="AE50" s="52" t="s">
        <v>16</v>
      </c>
      <c r="AF50" s="52" t="s">
        <v>51</v>
      </c>
      <c r="AM50" s="41">
        <v>37</v>
      </c>
      <c r="AP50" s="58">
        <v>37</v>
      </c>
      <c r="AR50" s="58">
        <v>69</v>
      </c>
      <c r="AU50" s="131">
        <f t="shared" si="0"/>
        <v>22.155688622754493</v>
      </c>
      <c r="AV50" s="5" t="s">
        <v>153</v>
      </c>
      <c r="AW50" s="110">
        <v>1.67</v>
      </c>
      <c r="AX50" s="47" t="s">
        <v>154</v>
      </c>
    </row>
    <row r="51" spans="2:50" x14ac:dyDescent="0.25">
      <c r="B51" s="127" t="s">
        <v>230</v>
      </c>
      <c r="C51" s="118" t="s">
        <v>173</v>
      </c>
      <c r="D51" s="51" t="s">
        <v>169</v>
      </c>
      <c r="E51" s="116" t="s">
        <v>176</v>
      </c>
      <c r="F51" s="51" t="s">
        <v>105</v>
      </c>
      <c r="G51" s="52" t="s">
        <v>174</v>
      </c>
      <c r="H51" s="52" t="s">
        <v>128</v>
      </c>
      <c r="I51" s="51" t="s">
        <v>81</v>
      </c>
      <c r="J51" s="51" t="s">
        <v>61</v>
      </c>
      <c r="K51" s="117" t="s">
        <v>190</v>
      </c>
      <c r="L51" s="51" t="s">
        <v>16</v>
      </c>
      <c r="M51" s="52" t="s">
        <v>133</v>
      </c>
      <c r="N51" s="51">
        <v>300</v>
      </c>
      <c r="O51" s="51">
        <v>48</v>
      </c>
      <c r="P51" s="51" t="s">
        <v>129</v>
      </c>
      <c r="Q51" s="5" t="s">
        <v>51</v>
      </c>
      <c r="AD51"/>
      <c r="AM51" s="41"/>
      <c r="AP51" s="58"/>
      <c r="AR51" s="58"/>
      <c r="AU51" s="131"/>
    </row>
    <row r="52" spans="2:50" x14ac:dyDescent="0.25">
      <c r="B52" s="127" t="s">
        <v>231</v>
      </c>
      <c r="C52" s="118" t="s">
        <v>164</v>
      </c>
      <c r="D52" s="51" t="s">
        <v>178</v>
      </c>
      <c r="E52" s="116" t="s">
        <v>177</v>
      </c>
      <c r="F52" s="51" t="s">
        <v>105</v>
      </c>
      <c r="G52" s="52" t="s">
        <v>175</v>
      </c>
      <c r="H52" s="52" t="s">
        <v>128</v>
      </c>
      <c r="I52" s="51" t="s">
        <v>78</v>
      </c>
      <c r="J52" s="51" t="s">
        <v>61</v>
      </c>
      <c r="K52" s="51">
        <v>20</v>
      </c>
      <c r="L52" s="51" t="s">
        <v>16</v>
      </c>
      <c r="M52" s="52" t="s">
        <v>133</v>
      </c>
      <c r="N52" s="51">
        <v>128</v>
      </c>
      <c r="O52" s="51">
        <v>96</v>
      </c>
      <c r="P52" s="51" t="s">
        <v>129</v>
      </c>
      <c r="Q52" s="5" t="s">
        <v>51</v>
      </c>
      <c r="U52" t="s">
        <v>179</v>
      </c>
      <c r="W52" s="52">
        <v>135</v>
      </c>
      <c r="X52" s="52"/>
      <c r="Y52" s="52"/>
      <c r="Z52" s="52" t="s">
        <v>51</v>
      </c>
      <c r="AA52" s="52"/>
      <c r="AB52" s="52"/>
      <c r="AC52" s="52"/>
      <c r="AD52" s="52">
        <v>135</v>
      </c>
      <c r="AE52" s="52" t="s">
        <v>16</v>
      </c>
      <c r="AF52" s="52" t="s">
        <v>51</v>
      </c>
      <c r="AM52" s="41">
        <v>135</v>
      </c>
      <c r="AP52" s="58">
        <v>135</v>
      </c>
      <c r="AR52" s="58">
        <v>59</v>
      </c>
      <c r="AU52" s="131">
        <f t="shared" si="0"/>
        <v>80.838323353293418</v>
      </c>
      <c r="AV52" s="4" t="s">
        <v>153</v>
      </c>
      <c r="AW52" s="110">
        <v>1.67</v>
      </c>
      <c r="AX52" s="47" t="s">
        <v>154</v>
      </c>
    </row>
    <row r="53" spans="2:50" x14ac:dyDescent="0.25">
      <c r="B53" s="127" t="s">
        <v>232</v>
      </c>
      <c r="C53" s="118" t="s">
        <v>166</v>
      </c>
      <c r="D53" s="51" t="s">
        <v>161</v>
      </c>
      <c r="E53" s="116" t="s">
        <v>177</v>
      </c>
      <c r="F53" s="51" t="s">
        <v>105</v>
      </c>
      <c r="G53" s="52" t="s">
        <v>175</v>
      </c>
      <c r="H53" s="52" t="s">
        <v>128</v>
      </c>
      <c r="I53" s="52" t="s">
        <v>78</v>
      </c>
      <c r="J53" s="51" t="s">
        <v>61</v>
      </c>
      <c r="K53" s="51">
        <v>20</v>
      </c>
      <c r="L53" s="51" t="s">
        <v>16</v>
      </c>
      <c r="M53" s="52" t="s">
        <v>133</v>
      </c>
      <c r="N53" s="52">
        <v>143</v>
      </c>
      <c r="O53" s="52">
        <v>48</v>
      </c>
      <c r="P53" s="51" t="s">
        <v>129</v>
      </c>
      <c r="Q53" s="5" t="s">
        <v>51</v>
      </c>
      <c r="AM53" s="41"/>
      <c r="AP53" s="58"/>
      <c r="AR53" s="58"/>
      <c r="AU53" s="131"/>
    </row>
    <row r="54" spans="2:50" x14ac:dyDescent="0.25">
      <c r="B54" s="127" t="s">
        <v>233</v>
      </c>
      <c r="C54" s="118" t="s">
        <v>173</v>
      </c>
      <c r="D54" s="51" t="s">
        <v>169</v>
      </c>
      <c r="E54" s="116" t="s">
        <v>177</v>
      </c>
      <c r="F54" s="51" t="s">
        <v>105</v>
      </c>
      <c r="G54" s="52" t="s">
        <v>175</v>
      </c>
      <c r="H54" s="52" t="s">
        <v>128</v>
      </c>
      <c r="I54" s="52" t="s">
        <v>81</v>
      </c>
      <c r="J54" s="51" t="s">
        <v>61</v>
      </c>
      <c r="K54" s="117" t="s">
        <v>190</v>
      </c>
      <c r="L54" s="51" t="s">
        <v>16</v>
      </c>
      <c r="M54" s="52" t="s">
        <v>133</v>
      </c>
      <c r="N54" s="51">
        <v>210</v>
      </c>
      <c r="O54" s="52">
        <v>96</v>
      </c>
      <c r="P54" s="51" t="s">
        <v>129</v>
      </c>
      <c r="Q54" s="5" t="s">
        <v>51</v>
      </c>
      <c r="AM54" s="41"/>
      <c r="AR54" s="58"/>
      <c r="AU54" s="131"/>
    </row>
    <row r="55" spans="2:50" x14ac:dyDescent="0.25">
      <c r="B55" s="127" t="s">
        <v>234</v>
      </c>
      <c r="C55" s="118" t="s">
        <v>159</v>
      </c>
      <c r="D55" s="51" t="s">
        <v>161</v>
      </c>
      <c r="E55" s="116" t="s">
        <v>185</v>
      </c>
      <c r="F55" s="51" t="s">
        <v>105</v>
      </c>
      <c r="G55" s="52" t="s">
        <v>180</v>
      </c>
      <c r="H55" s="52" t="s">
        <v>128</v>
      </c>
      <c r="I55" s="51" t="s">
        <v>78</v>
      </c>
      <c r="J55" s="51" t="s">
        <v>61</v>
      </c>
      <c r="K55" s="51" t="s">
        <v>189</v>
      </c>
      <c r="L55" s="51" t="s">
        <v>16</v>
      </c>
      <c r="M55" s="52" t="s">
        <v>133</v>
      </c>
      <c r="N55" s="51">
        <v>270</v>
      </c>
      <c r="O55" s="51">
        <v>96</v>
      </c>
      <c r="P55" s="51" t="s">
        <v>129</v>
      </c>
      <c r="Q55" s="5" t="s">
        <v>51</v>
      </c>
      <c r="U55" s="51">
        <v>270</v>
      </c>
      <c r="W55" s="51">
        <v>270</v>
      </c>
      <c r="Z55" s="12" t="s">
        <v>51</v>
      </c>
      <c r="AD55" s="51">
        <v>270</v>
      </c>
      <c r="AE55" s="12" t="s">
        <v>16</v>
      </c>
      <c r="AF55" s="12" t="s">
        <v>51</v>
      </c>
      <c r="AM55" s="125">
        <v>270</v>
      </c>
      <c r="AP55" s="51">
        <v>270</v>
      </c>
      <c r="AR55" s="58">
        <v>60</v>
      </c>
      <c r="AU55" s="131">
        <f t="shared" si="0"/>
        <v>161.67664670658684</v>
      </c>
      <c r="AV55" s="4" t="s">
        <v>153</v>
      </c>
      <c r="AW55" s="110">
        <v>1.67</v>
      </c>
      <c r="AX55" s="47" t="s">
        <v>154</v>
      </c>
    </row>
    <row r="56" spans="2:50" x14ac:dyDescent="0.25">
      <c r="B56" s="127" t="s">
        <v>235</v>
      </c>
      <c r="C56" s="118" t="s">
        <v>159</v>
      </c>
      <c r="D56" s="51" t="s">
        <v>161</v>
      </c>
      <c r="E56" s="116" t="s">
        <v>186</v>
      </c>
      <c r="F56" s="51" t="s">
        <v>105</v>
      </c>
      <c r="G56" s="52" t="s">
        <v>181</v>
      </c>
      <c r="H56" s="52" t="s">
        <v>128</v>
      </c>
      <c r="I56" s="52" t="s">
        <v>78</v>
      </c>
      <c r="J56" s="51" t="s">
        <v>61</v>
      </c>
      <c r="K56" s="51" t="s">
        <v>189</v>
      </c>
      <c r="L56" s="51" t="s">
        <v>16</v>
      </c>
      <c r="M56" s="52" t="s">
        <v>133</v>
      </c>
      <c r="N56" s="51">
        <v>80</v>
      </c>
      <c r="O56" s="51">
        <v>96</v>
      </c>
      <c r="P56" s="51" t="s">
        <v>129</v>
      </c>
      <c r="Q56" s="5" t="s">
        <v>51</v>
      </c>
      <c r="U56" s="51">
        <v>80</v>
      </c>
      <c r="W56" s="51">
        <v>80</v>
      </c>
      <c r="Z56" s="52" t="s">
        <v>51</v>
      </c>
      <c r="AD56" s="51">
        <v>80</v>
      </c>
      <c r="AE56" s="52" t="s">
        <v>16</v>
      </c>
      <c r="AF56" s="52" t="s">
        <v>51</v>
      </c>
      <c r="AM56" s="125">
        <v>80</v>
      </c>
      <c r="AP56" s="51">
        <v>80</v>
      </c>
      <c r="AR56" s="58">
        <v>59</v>
      </c>
      <c r="AU56" s="131">
        <f t="shared" si="0"/>
        <v>47.904191616766468</v>
      </c>
      <c r="AV56" s="4" t="s">
        <v>153</v>
      </c>
      <c r="AW56" s="110">
        <v>1.67</v>
      </c>
      <c r="AX56" s="47" t="s">
        <v>154</v>
      </c>
    </row>
    <row r="57" spans="2:50" x14ac:dyDescent="0.25">
      <c r="B57" s="127" t="s">
        <v>236</v>
      </c>
      <c r="C57" s="118" t="s">
        <v>173</v>
      </c>
      <c r="D57" s="51" t="s">
        <v>169</v>
      </c>
      <c r="E57" s="116" t="s">
        <v>187</v>
      </c>
      <c r="F57" s="51" t="s">
        <v>105</v>
      </c>
      <c r="G57" s="52" t="s">
        <v>182</v>
      </c>
      <c r="H57" s="52" t="s">
        <v>128</v>
      </c>
      <c r="I57" s="51" t="s">
        <v>81</v>
      </c>
      <c r="J57" s="51" t="s">
        <v>61</v>
      </c>
      <c r="K57" s="117" t="s">
        <v>190</v>
      </c>
      <c r="L57" s="51" t="s">
        <v>16</v>
      </c>
      <c r="M57" s="52" t="s">
        <v>133</v>
      </c>
      <c r="N57" s="51">
        <v>270</v>
      </c>
      <c r="O57" s="51">
        <v>76</v>
      </c>
      <c r="P57" s="51" t="s">
        <v>129</v>
      </c>
      <c r="Q57" s="5" t="s">
        <v>51</v>
      </c>
      <c r="U57" s="51">
        <v>270</v>
      </c>
      <c r="W57" s="51">
        <v>270</v>
      </c>
      <c r="Z57" s="12" t="s">
        <v>51</v>
      </c>
      <c r="AD57" s="51">
        <v>270</v>
      </c>
      <c r="AE57" s="12" t="s">
        <v>16</v>
      </c>
      <c r="AF57" s="12" t="s">
        <v>51</v>
      </c>
      <c r="AM57" s="125">
        <v>270</v>
      </c>
      <c r="AP57" s="51">
        <v>270</v>
      </c>
      <c r="AR57" s="58">
        <v>60</v>
      </c>
      <c r="AU57" s="131">
        <f t="shared" si="0"/>
        <v>161.67664670658684</v>
      </c>
      <c r="AV57" s="4" t="s">
        <v>153</v>
      </c>
      <c r="AW57" s="110">
        <v>1.67</v>
      </c>
      <c r="AX57" s="47" t="s">
        <v>154</v>
      </c>
    </row>
    <row r="58" spans="2:50" x14ac:dyDescent="0.25">
      <c r="B58" s="127" t="s">
        <v>237</v>
      </c>
      <c r="C58" s="118" t="s">
        <v>173</v>
      </c>
      <c r="D58" s="51" t="s">
        <v>169</v>
      </c>
      <c r="E58" s="116" t="s">
        <v>188</v>
      </c>
      <c r="F58" s="51" t="s">
        <v>105</v>
      </c>
      <c r="G58" s="52" t="s">
        <v>183</v>
      </c>
      <c r="H58" s="52" t="s">
        <v>128</v>
      </c>
      <c r="I58" s="51" t="s">
        <v>81</v>
      </c>
      <c r="J58" s="51" t="s">
        <v>61</v>
      </c>
      <c r="K58" s="117" t="s">
        <v>190</v>
      </c>
      <c r="L58" s="51" t="s">
        <v>16</v>
      </c>
      <c r="M58" s="52" t="s">
        <v>133</v>
      </c>
      <c r="N58" s="51">
        <v>200</v>
      </c>
      <c r="O58" s="51">
        <v>48</v>
      </c>
      <c r="P58" s="51" t="s">
        <v>129</v>
      </c>
      <c r="Q58" s="5" t="s">
        <v>51</v>
      </c>
      <c r="U58" s="51">
        <v>200</v>
      </c>
      <c r="W58" s="51">
        <v>200</v>
      </c>
      <c r="Z58" s="52" t="s">
        <v>51</v>
      </c>
      <c r="AD58" s="51">
        <v>200</v>
      </c>
      <c r="AE58" s="52" t="s">
        <v>16</v>
      </c>
      <c r="AF58" s="52" t="s">
        <v>51</v>
      </c>
      <c r="AM58" s="125">
        <v>200</v>
      </c>
      <c r="AP58" s="51">
        <v>200</v>
      </c>
      <c r="AR58" s="58">
        <v>60</v>
      </c>
      <c r="AU58" s="131">
        <f t="shared" si="0"/>
        <v>119.76047904191617</v>
      </c>
      <c r="AV58" s="4" t="s">
        <v>153</v>
      </c>
      <c r="AW58" s="110">
        <v>1.67</v>
      </c>
      <c r="AX58" s="47" t="s">
        <v>154</v>
      </c>
    </row>
    <row r="59" spans="2:50" x14ac:dyDescent="0.25">
      <c r="B59" s="127" t="s">
        <v>238</v>
      </c>
      <c r="C59" s="118" t="s">
        <v>173</v>
      </c>
      <c r="D59" s="51" t="s">
        <v>169</v>
      </c>
      <c r="E59" s="116" t="s">
        <v>243</v>
      </c>
      <c r="F59" s="51" t="s">
        <v>105</v>
      </c>
      <c r="G59" s="52" t="s">
        <v>184</v>
      </c>
      <c r="H59" s="52" t="s">
        <v>128</v>
      </c>
      <c r="I59" s="51" t="s">
        <v>81</v>
      </c>
      <c r="J59" s="51" t="s">
        <v>61</v>
      </c>
      <c r="K59" s="117" t="s">
        <v>190</v>
      </c>
      <c r="L59" s="51" t="s">
        <v>16</v>
      </c>
      <c r="M59" s="52" t="s">
        <v>133</v>
      </c>
      <c r="N59" s="51">
        <v>240</v>
      </c>
      <c r="O59" s="51">
        <v>48</v>
      </c>
      <c r="P59" s="51" t="s">
        <v>129</v>
      </c>
      <c r="Q59" s="5" t="s">
        <v>51</v>
      </c>
      <c r="U59" s="51">
        <v>240</v>
      </c>
      <c r="W59" s="51">
        <v>240</v>
      </c>
      <c r="Z59" s="95" t="s">
        <v>51</v>
      </c>
      <c r="AD59" s="51">
        <v>240</v>
      </c>
      <c r="AE59" s="52" t="s">
        <v>16</v>
      </c>
      <c r="AF59" s="95" t="s">
        <v>51</v>
      </c>
      <c r="AM59" s="125">
        <v>240</v>
      </c>
      <c r="AP59" s="51">
        <v>240</v>
      </c>
      <c r="AR59" s="58">
        <v>60</v>
      </c>
      <c r="AU59" s="131">
        <f t="shared" si="0"/>
        <v>143.7125748502994</v>
      </c>
      <c r="AV59" s="4" t="s">
        <v>153</v>
      </c>
      <c r="AW59" s="110">
        <v>1.67</v>
      </c>
      <c r="AX59" s="47" t="s">
        <v>154</v>
      </c>
    </row>
    <row r="60" spans="2:50" x14ac:dyDescent="0.25">
      <c r="D60" s="55"/>
      <c r="E60" s="51"/>
      <c r="F60" s="51"/>
      <c r="H60" s="51"/>
      <c r="I60" s="55"/>
      <c r="J60" s="51"/>
      <c r="K60" s="51"/>
      <c r="L60" s="51"/>
      <c r="M60" s="52"/>
      <c r="N60" s="51"/>
      <c r="O60" s="79"/>
      <c r="P60" s="55"/>
      <c r="AR60" s="58"/>
    </row>
    <row r="61" spans="2:50" x14ac:dyDescent="0.25">
      <c r="D61" s="50"/>
      <c r="E61" s="63"/>
      <c r="F61" s="49"/>
      <c r="H61" s="63"/>
      <c r="I61" s="49"/>
      <c r="J61" s="49"/>
      <c r="K61" s="49"/>
      <c r="L61" s="49"/>
      <c r="N61" s="49"/>
      <c r="O61" s="49"/>
      <c r="P61" s="63"/>
      <c r="AR61" s="58"/>
      <c r="AU61" t="s">
        <v>193</v>
      </c>
    </row>
    <row r="62" spans="2:50" x14ac:dyDescent="0.25">
      <c r="D62" s="55"/>
      <c r="E62" s="52"/>
      <c r="F62" s="51"/>
      <c r="H62" s="52"/>
      <c r="I62" s="55"/>
      <c r="J62" s="51"/>
      <c r="K62" s="51"/>
      <c r="L62" s="51"/>
      <c r="M62" s="52"/>
      <c r="N62" s="51"/>
      <c r="O62" s="55"/>
      <c r="P62" s="55"/>
      <c r="AR62" s="58"/>
    </row>
    <row r="63" spans="2:50" x14ac:dyDescent="0.25">
      <c r="D63" s="55"/>
      <c r="E63" s="52"/>
      <c r="F63" s="52"/>
      <c r="H63" s="52"/>
      <c r="I63" s="55"/>
      <c r="J63" s="51"/>
      <c r="K63" s="51"/>
      <c r="L63" s="52"/>
      <c r="M63" s="52"/>
      <c r="N63" s="52"/>
      <c r="O63" s="55"/>
      <c r="P63" s="55"/>
      <c r="AR63" s="58"/>
    </row>
    <row r="64" spans="2:50" x14ac:dyDescent="0.25">
      <c r="D64" s="55"/>
      <c r="E64" s="52"/>
      <c r="F64" s="52"/>
      <c r="H64" s="52"/>
      <c r="I64" s="55"/>
      <c r="J64" s="51"/>
      <c r="K64" s="51"/>
      <c r="L64" s="52"/>
      <c r="M64" s="52"/>
      <c r="N64" s="52"/>
      <c r="O64" s="55"/>
      <c r="P64" s="55"/>
      <c r="AR64" s="58"/>
    </row>
    <row r="65" spans="4:16" x14ac:dyDescent="0.25">
      <c r="D65" s="55"/>
      <c r="E65" s="52"/>
      <c r="F65" s="52"/>
      <c r="H65" s="52"/>
      <c r="I65" s="55"/>
      <c r="J65" s="51"/>
      <c r="K65" s="51"/>
      <c r="L65" s="52"/>
      <c r="M65" s="52"/>
      <c r="N65" s="52"/>
      <c r="O65" s="55"/>
      <c r="P65" s="55"/>
    </row>
    <row r="66" spans="4:16" x14ac:dyDescent="0.25">
      <c r="D66" s="55"/>
      <c r="E66" s="52"/>
      <c r="F66" s="51"/>
      <c r="H66" s="52"/>
      <c r="I66" s="55"/>
      <c r="J66" s="51"/>
      <c r="K66" s="51"/>
      <c r="L66" s="51"/>
      <c r="M66" s="52"/>
      <c r="N66" s="52"/>
      <c r="O66" s="79"/>
      <c r="P66" s="55"/>
    </row>
    <row r="67" spans="4:16" x14ac:dyDescent="0.25">
      <c r="D67" s="55"/>
      <c r="E67" s="52"/>
      <c r="F67" s="51"/>
      <c r="H67" s="52"/>
      <c r="I67" s="55"/>
      <c r="J67" s="51"/>
      <c r="K67" s="51"/>
      <c r="L67" s="51"/>
      <c r="M67" s="52"/>
      <c r="N67" s="51"/>
      <c r="O67" s="79"/>
      <c r="P67" s="55"/>
    </row>
    <row r="68" spans="4:16" x14ac:dyDescent="0.25">
      <c r="D68" s="55"/>
      <c r="E68" s="51"/>
      <c r="F68" s="51"/>
      <c r="H68" s="52"/>
      <c r="I68" s="55"/>
      <c r="J68" s="51"/>
      <c r="K68" s="51"/>
      <c r="L68" s="51"/>
      <c r="M68" s="52"/>
      <c r="N68" s="51"/>
      <c r="O68" s="79"/>
      <c r="P68" s="55"/>
    </row>
    <row r="69" spans="4:16" x14ac:dyDescent="0.25">
      <c r="D69" s="55"/>
      <c r="E69" s="51"/>
      <c r="F69" s="51"/>
      <c r="H69" s="52"/>
      <c r="I69" s="55"/>
      <c r="J69" s="51"/>
      <c r="K69" s="51"/>
      <c r="L69" s="51"/>
      <c r="M69" s="52"/>
      <c r="N69" s="51"/>
      <c r="O69" s="79"/>
      <c r="P69" s="55"/>
    </row>
    <row r="70" spans="4:16" x14ac:dyDescent="0.25">
      <c r="D70" s="55"/>
      <c r="E70" s="51"/>
      <c r="F70" s="51"/>
      <c r="H70" s="52"/>
      <c r="I70" s="55"/>
      <c r="J70" s="51"/>
      <c r="K70" s="51"/>
      <c r="L70" s="51"/>
      <c r="M70" s="52"/>
      <c r="N70" s="51"/>
      <c r="O70" s="79"/>
      <c r="P70" s="55"/>
    </row>
    <row r="71" spans="4:16" x14ac:dyDescent="0.25">
      <c r="D71" s="55"/>
      <c r="E71" s="52"/>
      <c r="F71" s="51"/>
      <c r="H71" s="52"/>
      <c r="I71" s="55"/>
      <c r="J71" s="51"/>
      <c r="K71" s="51"/>
      <c r="L71" s="51"/>
      <c r="M71" s="52"/>
      <c r="N71" s="51"/>
      <c r="O71" s="79"/>
      <c r="P71" s="55"/>
    </row>
    <row r="72" spans="4:16" x14ac:dyDescent="0.25">
      <c r="D72" s="56"/>
      <c r="E72" s="63"/>
      <c r="F72" s="49"/>
      <c r="H72" s="63"/>
      <c r="I72" s="49"/>
      <c r="J72" s="49"/>
      <c r="K72" s="49"/>
      <c r="L72" s="49"/>
      <c r="N72" s="49"/>
      <c r="O72" s="49"/>
    </row>
    <row r="73" spans="4:16" x14ac:dyDescent="0.25">
      <c r="D73" s="55"/>
      <c r="E73" s="52"/>
      <c r="F73" s="51"/>
      <c r="H73" s="52"/>
      <c r="I73" s="55"/>
      <c r="J73" s="51"/>
      <c r="K73" s="51"/>
      <c r="L73" s="51"/>
      <c r="M73" s="52"/>
      <c r="N73" s="51"/>
      <c r="O73" s="79"/>
      <c r="P73" s="55"/>
    </row>
  </sheetData>
  <autoFilter ref="C1:Q73" xr:uid="{00000000-0001-0000-0000-000000000000}"/>
  <sortState xmlns:xlrd2="http://schemas.microsoft.com/office/spreadsheetml/2017/richdata2" ref="AV40:AW41">
    <sortCondition ref="AW40:AW41"/>
  </sortState>
  <mergeCells count="13">
    <mergeCell ref="AU7:AX7"/>
    <mergeCell ref="AR5:AR7"/>
    <mergeCell ref="AM5:AP6"/>
    <mergeCell ref="W5:AB6"/>
    <mergeCell ref="A5:B6"/>
    <mergeCell ref="AF6:AG6"/>
    <mergeCell ref="AJ6:AK6"/>
    <mergeCell ref="AD6:AE6"/>
    <mergeCell ref="S5:U6"/>
    <mergeCell ref="L5:Q6"/>
    <mergeCell ref="D5:I6"/>
    <mergeCell ref="AH6:AI6"/>
    <mergeCell ref="AD5:AK5"/>
  </mergeCells>
  <conditionalFormatting sqref="AE28 AG32:AG37 AE39:AE43 AG42:AG43">
    <cfRule type="containsText" dxfId="2" priority="3" operator="containsText" text="n">
      <formula>NOT(ISERROR(SEARCH("n",AE28)))</formula>
    </cfRule>
  </conditionalFormatting>
  <conditionalFormatting sqref="AE55">
    <cfRule type="containsText" dxfId="1" priority="2" operator="containsText" text="n">
      <formula>NOT(ISERROR(SEARCH("n",AE55)))</formula>
    </cfRule>
  </conditionalFormatting>
  <conditionalFormatting sqref="AE57">
    <cfRule type="containsText" dxfId="0" priority="1" operator="containsText" text="n">
      <formula>NOT(ISERROR(SEARCH("n",AE57)))</formula>
    </cfRule>
  </conditionalFormatting>
  <pageMargins left="0.7" right="0.7" top="0.75" bottom="0.75" header="0.3" footer="0.3"/>
  <pageSetup paperSize="8" scale="56" fitToWidth="0" orientation="landscape" r:id="rId1"/>
  <headerFooter>
    <oddHeader>&amp;C&amp;"Calibri"&amp;12&amp;KFF0000 OFFICIAL&amp;1#_x000D_</oddHeader>
    <oddFooter>&amp;C_x000D_&amp;1#&amp;"Calibri"&amp;12&amp;KFF0000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81c2681-db7b-4a56-9abd-a3238a78f6b2">
      <Terms xmlns="http://schemas.microsoft.com/office/infopath/2007/PartnerControls"/>
    </lcf76f155ced4ddcb4097134ff3c332f>
    <TaxCatchAll xmlns="a95247a4-6a6b-40fb-87b6-0fb2f012c5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1B2BE74D025469E1D0E28F10DD2C8" ma:contentTypeVersion="6" ma:contentTypeDescription="Create a new document." ma:contentTypeScope="" ma:versionID="29ebb019d354d671b53245c09b1e2d80">
  <xsd:schema xmlns:xsd="http://www.w3.org/2001/XMLSchema" xmlns:xs="http://www.w3.org/2001/XMLSchema" xmlns:p="http://schemas.microsoft.com/office/2006/metadata/properties" xmlns:ns1="http://schemas.microsoft.com/sharepoint/v3" xmlns:ns2="b98728ac-f998-415c-abee-6b046fb1441e" xmlns:ns3="d869c146-c82e-4435-92e4-da91542262fd" xmlns:ns4="d81c2681-db7b-4a56-9abd-a3238a78f6b2" xmlns:ns5="a95247a4-6a6b-40fb-87b6-0fb2f012c536" targetNamespace="http://schemas.microsoft.com/office/2006/metadata/properties" ma:root="true" ma:fieldsID="25bdb6a5bc4ffbbe42be2b4704fa052c" ns1:_="" ns2:_="" ns3:_="" ns4:_="" ns5:_="">
    <xsd:import namespace="http://schemas.microsoft.com/sharepoint/v3"/>
    <xsd:import namespace="b98728ac-f998-415c-abee-6b046fb1441e"/>
    <xsd:import namespace="d869c146-c82e-4435-92e4-da91542262fd"/>
    <xsd:import namespace="d81c2681-db7b-4a56-9abd-a3238a78f6b2"/>
    <xsd:import namespace="a95247a4-6a6b-40fb-87b6-0fb2f012c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28ac-f998-415c-abee-6b046fb14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c146-c82e-4435-92e4-da9154226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c2681-db7b-4a56-9abd-a3238a78f6b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081d5d-8f15-4d39-99f9-175405a358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247a4-6a6b-40fb-87b6-0fb2f012c536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3ff4dd4-e1ac-40df-be8e-b1e036f80c8e}" ma:internalName="TaxCatchAll" ma:showField="CatchAllData" ma:web="a95247a4-6a6b-40fb-87b6-0fb2f012c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5D39F9-026F-4E1E-ABBE-78B76A008598}">
  <ds:schemaRefs>
    <ds:schemaRef ds:uri="http://schemas.microsoft.com/sharepoint/v3"/>
    <ds:schemaRef ds:uri="http://purl.org/dc/dcmitype/"/>
    <ds:schemaRef ds:uri="a95247a4-6a6b-40fb-87b6-0fb2f012c536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d869c146-c82e-4435-92e4-da91542262fd"/>
    <ds:schemaRef ds:uri="d81c2681-db7b-4a56-9abd-a3238a78f6b2"/>
    <ds:schemaRef ds:uri="b98728ac-f998-415c-abee-6b046fb1441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D62C365-F2FC-4765-ACD6-788EAA11C4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B67035-2882-43E8-8762-1018CAE71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98728ac-f998-415c-abee-6b046fb1441e"/>
    <ds:schemaRef ds:uri="d869c146-c82e-4435-92e4-da91542262fd"/>
    <ds:schemaRef ds:uri="d81c2681-db7b-4a56-9abd-a3238a78f6b2"/>
    <ds:schemaRef ds:uri="a95247a4-6a6b-40fb-87b6-0fb2f012c5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6a1c6b2-52d5-49b7-9598-2998b6301fb2}" enabled="1" method="Privileged" siteId="{8c3c81bc-2b3c-44af-b3f7-6f620b3910e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Chlorine Marine DGVS Data Entry</dc:title>
  <dc:creator>Water Quality</dc:creator>
  <cp:lastModifiedBy>Lien NGUYEN</cp:lastModifiedBy>
  <cp:lastPrinted>2019-09-25T02:02:28Z</cp:lastPrinted>
  <dcterms:created xsi:type="dcterms:W3CDTF">2015-04-23T00:03:59Z</dcterms:created>
  <dcterms:modified xsi:type="dcterms:W3CDTF">2025-02-28T04:02:22Z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0x010100D001B2BE74D025469E1D0E28F10DD2C8</vt:lpwstr>
  </property>
  <property fmtid="{D5CDD505-2E9C-101B-9397-08002B2CF9AE}" pid="3" name="Order">
    <vt:r8>957700</vt:r8>
  </property>
</Properties>
</file>